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12510" yWindow="-180" windowWidth="10755" windowHeight="10245" tabRatio="601"/>
  </bookViews>
  <sheets>
    <sheet name="Hoja3" sheetId="4" r:id="rId1"/>
    <sheet name="Hoja1" sheetId="5" r:id="rId2"/>
  </sheets>
  <definedNames>
    <definedName name="_xlnm.Print_Area" localSheetId="0">Hoja3!$A$1:$T$280</definedName>
  </definedNames>
  <calcPr calcId="125725"/>
</workbook>
</file>

<file path=xl/calcChain.xml><?xml version="1.0" encoding="utf-8"?>
<calcChain xmlns="http://schemas.openxmlformats.org/spreadsheetml/2006/main">
  <c r="A16" i="4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G254" l="1"/>
  <c r="H254"/>
  <c r="N148" l="1"/>
  <c r="M148"/>
  <c r="L148"/>
  <c r="K148"/>
  <c r="J148"/>
  <c r="J103"/>
  <c r="K103"/>
  <c r="L103"/>
  <c r="M103"/>
  <c r="N103"/>
  <c r="J199"/>
  <c r="K199"/>
  <c r="L199"/>
  <c r="M199"/>
  <c r="N199"/>
  <c r="J173"/>
  <c r="K173"/>
  <c r="L173"/>
  <c r="M173"/>
  <c r="N173"/>
  <c r="J147"/>
  <c r="K147"/>
  <c r="L147"/>
  <c r="M147"/>
  <c r="N147"/>
  <c r="J198"/>
  <c r="K198"/>
  <c r="L198"/>
  <c r="M198"/>
  <c r="N198"/>
  <c r="J197"/>
  <c r="K197"/>
  <c r="L197"/>
  <c r="M197"/>
  <c r="N197"/>
  <c r="J196"/>
  <c r="K196"/>
  <c r="L196"/>
  <c r="M196"/>
  <c r="N196"/>
  <c r="J172"/>
  <c r="K172"/>
  <c r="L172"/>
  <c r="M172"/>
  <c r="N172"/>
  <c r="N195"/>
  <c r="M195"/>
  <c r="L195"/>
  <c r="K195"/>
  <c r="J195"/>
  <c r="J194"/>
  <c r="K194"/>
  <c r="L194"/>
  <c r="M194"/>
  <c r="N194"/>
  <c r="J146"/>
  <c r="K146"/>
  <c r="L146"/>
  <c r="M146"/>
  <c r="N146"/>
  <c r="N207"/>
  <c r="M207"/>
  <c r="L207"/>
  <c r="K207"/>
  <c r="J207"/>
  <c r="J206"/>
  <c r="K206"/>
  <c r="L206"/>
  <c r="M206"/>
  <c r="N206"/>
  <c r="J222"/>
  <c r="K222"/>
  <c r="L222"/>
  <c r="M222"/>
  <c r="N222"/>
  <c r="J205"/>
  <c r="K205"/>
  <c r="L205"/>
  <c r="M205"/>
  <c r="N205"/>
  <c r="J193"/>
  <c r="K193"/>
  <c r="L193"/>
  <c r="M193"/>
  <c r="N193"/>
  <c r="J145"/>
  <c r="K145"/>
  <c r="L145"/>
  <c r="M145"/>
  <c r="N145"/>
  <c r="J144"/>
  <c r="K144"/>
  <c r="L144"/>
  <c r="M144"/>
  <c r="N144"/>
  <c r="J120"/>
  <c r="K120"/>
  <c r="L120"/>
  <c r="M120"/>
  <c r="N120"/>
  <c r="J252"/>
  <c r="K252"/>
  <c r="L252"/>
  <c r="M252"/>
  <c r="N252"/>
  <c r="J65"/>
  <c r="K65"/>
  <c r="L65"/>
  <c r="M65"/>
  <c r="N65"/>
  <c r="J102"/>
  <c r="K102"/>
  <c r="L102"/>
  <c r="M102"/>
  <c r="N102"/>
  <c r="P252" l="1"/>
  <c r="Q193"/>
  <c r="S193" s="1"/>
  <c r="Q198"/>
  <c r="S198" s="1"/>
  <c r="P146"/>
  <c r="P198"/>
  <c r="Q148"/>
  <c r="S148" s="1"/>
  <c r="R146"/>
  <c r="Q103"/>
  <c r="S103" s="1"/>
  <c r="Q145"/>
  <c r="S145" s="1"/>
  <c r="Q146"/>
  <c r="S146" s="1"/>
  <c r="Q196"/>
  <c r="S196" s="1"/>
  <c r="P197"/>
  <c r="P148"/>
  <c r="Q197"/>
  <c r="S197" s="1"/>
  <c r="R198"/>
  <c r="P103"/>
  <c r="R148"/>
  <c r="P196"/>
  <c r="Q173"/>
  <c r="S173" s="1"/>
  <c r="R103"/>
  <c r="P194"/>
  <c r="P147"/>
  <c r="P222"/>
  <c r="P207"/>
  <c r="R207"/>
  <c r="R194"/>
  <c r="P195"/>
  <c r="R195"/>
  <c r="R147"/>
  <c r="P199"/>
  <c r="R199"/>
  <c r="R102"/>
  <c r="Q207"/>
  <c r="S207" s="1"/>
  <c r="Q194"/>
  <c r="S194" s="1"/>
  <c r="Q195"/>
  <c r="S195" s="1"/>
  <c r="R196"/>
  <c r="R197"/>
  <c r="Q147"/>
  <c r="S147" s="1"/>
  <c r="Q199"/>
  <c r="S199" s="1"/>
  <c r="P173"/>
  <c r="R173"/>
  <c r="P172"/>
  <c r="Q172"/>
  <c r="S172" s="1"/>
  <c r="R172"/>
  <c r="Q205"/>
  <c r="S205" s="1"/>
  <c r="R252"/>
  <c r="R222"/>
  <c r="P102"/>
  <c r="R65"/>
  <c r="R144"/>
  <c r="P205"/>
  <c r="Q102"/>
  <c r="S102" s="1"/>
  <c r="P193"/>
  <c r="Q222"/>
  <c r="S222" s="1"/>
  <c r="R206"/>
  <c r="P65"/>
  <c r="P120"/>
  <c r="P144"/>
  <c r="P206"/>
  <c r="R120"/>
  <c r="Q252"/>
  <c r="S252" s="1"/>
  <c r="Q120"/>
  <c r="S120" s="1"/>
  <c r="P145"/>
  <c r="R193"/>
  <c r="Q65"/>
  <c r="S65" s="1"/>
  <c r="Q144"/>
  <c r="S144" s="1"/>
  <c r="R145"/>
  <c r="R205"/>
  <c r="Q206"/>
  <c r="S206" s="1"/>
  <c r="I254"/>
  <c r="O254"/>
  <c r="N100"/>
  <c r="M100"/>
  <c r="L100"/>
  <c r="K100"/>
  <c r="J100"/>
  <c r="J93"/>
  <c r="K93"/>
  <c r="L93"/>
  <c r="M93"/>
  <c r="N93"/>
  <c r="N180"/>
  <c r="M180"/>
  <c r="L180"/>
  <c r="K180"/>
  <c r="J180"/>
  <c r="N192"/>
  <c r="M192"/>
  <c r="L192"/>
  <c r="K192"/>
  <c r="J192"/>
  <c r="N90"/>
  <c r="M90"/>
  <c r="L90"/>
  <c r="K90"/>
  <c r="J90"/>
  <c r="N179"/>
  <c r="M179"/>
  <c r="L179"/>
  <c r="K179"/>
  <c r="J179"/>
  <c r="N178"/>
  <c r="M178"/>
  <c r="L178"/>
  <c r="K178"/>
  <c r="J178"/>
  <c r="N177"/>
  <c r="M177"/>
  <c r="L177"/>
  <c r="K177"/>
  <c r="J177"/>
  <c r="R93" l="1"/>
  <c r="Q192"/>
  <c r="S192" s="1"/>
  <c r="Q180"/>
  <c r="S180" s="1"/>
  <c r="Q100"/>
  <c r="S100" s="1"/>
  <c r="P90"/>
  <c r="R90"/>
  <c r="P180"/>
  <c r="R180"/>
  <c r="Q90"/>
  <c r="S90" s="1"/>
  <c r="R192"/>
  <c r="R100"/>
  <c r="P100"/>
  <c r="P93"/>
  <c r="Q93"/>
  <c r="S93" s="1"/>
  <c r="P192"/>
  <c r="P177"/>
  <c r="R177"/>
  <c r="P179"/>
  <c r="R179"/>
  <c r="Q177"/>
  <c r="S177" s="1"/>
  <c r="P178"/>
  <c r="R178"/>
  <c r="Q179"/>
  <c r="S179" s="1"/>
  <c r="Q178"/>
  <c r="S178" s="1"/>
  <c r="N89" l="1"/>
  <c r="M89"/>
  <c r="L89"/>
  <c r="K89"/>
  <c r="J89"/>
  <c r="N38"/>
  <c r="M38"/>
  <c r="L38"/>
  <c r="K38"/>
  <c r="J38"/>
  <c r="J119"/>
  <c r="K119"/>
  <c r="L119"/>
  <c r="M119"/>
  <c r="N119"/>
  <c r="J105"/>
  <c r="K105"/>
  <c r="L105"/>
  <c r="M105"/>
  <c r="N105"/>
  <c r="N67"/>
  <c r="M67"/>
  <c r="L67"/>
  <c r="K67"/>
  <c r="J67"/>
  <c r="Q89" l="1"/>
  <c r="S89" s="1"/>
  <c r="Q105"/>
  <c r="S105" s="1"/>
  <c r="R89"/>
  <c r="Q38"/>
  <c r="S38" s="1"/>
  <c r="Q119"/>
  <c r="S119" s="1"/>
  <c r="P119"/>
  <c r="P67"/>
  <c r="R67"/>
  <c r="P105"/>
  <c r="R105"/>
  <c r="R119"/>
  <c r="P38"/>
  <c r="R38"/>
  <c r="P89"/>
  <c r="Q67"/>
  <c r="S67" s="1"/>
  <c r="J118" l="1"/>
  <c r="K118"/>
  <c r="L118"/>
  <c r="M118"/>
  <c r="N118"/>
  <c r="J117"/>
  <c r="K117"/>
  <c r="L117"/>
  <c r="M117"/>
  <c r="N117"/>
  <c r="N28"/>
  <c r="M28"/>
  <c r="L28"/>
  <c r="K28"/>
  <c r="J28"/>
  <c r="J141"/>
  <c r="K141"/>
  <c r="L141"/>
  <c r="M141"/>
  <c r="N141"/>
  <c r="J57"/>
  <c r="K57"/>
  <c r="L57"/>
  <c r="M57"/>
  <c r="N57"/>
  <c r="P57" l="1"/>
  <c r="Q117"/>
  <c r="S117" s="1"/>
  <c r="R57"/>
  <c r="Q141"/>
  <c r="S141" s="1"/>
  <c r="Q28"/>
  <c r="S28" s="1"/>
  <c r="P141"/>
  <c r="R141"/>
  <c r="Q118"/>
  <c r="S118" s="1"/>
  <c r="Q57"/>
  <c r="S57" s="1"/>
  <c r="P28"/>
  <c r="R117"/>
  <c r="P117"/>
  <c r="R28"/>
  <c r="P118"/>
  <c r="R118"/>
  <c r="A6"/>
  <c r="A7" s="1"/>
  <c r="A8" s="1"/>
  <c r="A9" s="1"/>
  <c r="A10" s="1"/>
  <c r="A11" s="1"/>
  <c r="A12" s="1"/>
  <c r="A13" s="1"/>
  <c r="A14" s="1"/>
  <c r="A15" s="1"/>
  <c r="N143"/>
  <c r="M143"/>
  <c r="L143"/>
  <c r="K143"/>
  <c r="J143"/>
  <c r="N137"/>
  <c r="M137"/>
  <c r="L137"/>
  <c r="K137"/>
  <c r="J137"/>
  <c r="N241"/>
  <c r="M241"/>
  <c r="L241"/>
  <c r="K241"/>
  <c r="J241"/>
  <c r="N224"/>
  <c r="M224"/>
  <c r="L224"/>
  <c r="K224"/>
  <c r="J224"/>
  <c r="N240"/>
  <c r="M240"/>
  <c r="L240"/>
  <c r="K240"/>
  <c r="J240"/>
  <c r="N239"/>
  <c r="M239"/>
  <c r="L239"/>
  <c r="K239"/>
  <c r="J239"/>
  <c r="N238"/>
  <c r="M238"/>
  <c r="L238"/>
  <c r="K238"/>
  <c r="J238"/>
  <c r="N253"/>
  <c r="M253"/>
  <c r="L253"/>
  <c r="K253"/>
  <c r="J253"/>
  <c r="N236"/>
  <c r="M236"/>
  <c r="L236"/>
  <c r="K236"/>
  <c r="J236"/>
  <c r="N244"/>
  <c r="M244"/>
  <c r="L244"/>
  <c r="K244"/>
  <c r="J244"/>
  <c r="N249"/>
  <c r="M249"/>
  <c r="L249"/>
  <c r="K249"/>
  <c r="J249"/>
  <c r="N248"/>
  <c r="M248"/>
  <c r="L248"/>
  <c r="K248"/>
  <c r="J248"/>
  <c r="N247"/>
  <c r="M247"/>
  <c r="L247"/>
  <c r="K247"/>
  <c r="J247"/>
  <c r="N246"/>
  <c r="M246"/>
  <c r="L246"/>
  <c r="K246"/>
  <c r="J246"/>
  <c r="N235"/>
  <c r="M235"/>
  <c r="L235"/>
  <c r="K235"/>
  <c r="J235"/>
  <c r="N234"/>
  <c r="M234"/>
  <c r="L234"/>
  <c r="K234"/>
  <c r="J234"/>
  <c r="N233"/>
  <c r="M233"/>
  <c r="L233"/>
  <c r="K233"/>
  <c r="J233"/>
  <c r="N232"/>
  <c r="M232"/>
  <c r="L232"/>
  <c r="K232"/>
  <c r="J232"/>
  <c r="N231"/>
  <c r="M231"/>
  <c r="L231"/>
  <c r="K231"/>
  <c r="J231"/>
  <c r="N230"/>
  <c r="M230"/>
  <c r="L230"/>
  <c r="K230"/>
  <c r="J230"/>
  <c r="N229"/>
  <c r="M229"/>
  <c r="L229"/>
  <c r="K229"/>
  <c r="J229"/>
  <c r="N228"/>
  <c r="M228"/>
  <c r="L228"/>
  <c r="K228"/>
  <c r="J228"/>
  <c r="N243"/>
  <c r="M243"/>
  <c r="L243"/>
  <c r="K243"/>
  <c r="J243"/>
  <c r="N242"/>
  <c r="M242"/>
  <c r="L242"/>
  <c r="K242"/>
  <c r="J242"/>
  <c r="N227"/>
  <c r="M227"/>
  <c r="L227"/>
  <c r="K227"/>
  <c r="J227"/>
  <c r="N226"/>
  <c r="M226"/>
  <c r="L226"/>
  <c r="K226"/>
  <c r="J226"/>
  <c r="N225"/>
  <c r="M225"/>
  <c r="L225"/>
  <c r="K225"/>
  <c r="J225"/>
  <c r="N245"/>
  <c r="M245"/>
  <c r="L245"/>
  <c r="K245"/>
  <c r="J245"/>
  <c r="N237"/>
  <c r="M237"/>
  <c r="L237"/>
  <c r="K237"/>
  <c r="J237"/>
  <c r="N251"/>
  <c r="M251"/>
  <c r="L251"/>
  <c r="K251"/>
  <c r="J251"/>
  <c r="N250"/>
  <c r="M250"/>
  <c r="L250"/>
  <c r="K250"/>
  <c r="J250"/>
  <c r="N223"/>
  <c r="M223"/>
  <c r="L223"/>
  <c r="K223"/>
  <c r="J223"/>
  <c r="N221"/>
  <c r="M221"/>
  <c r="L221"/>
  <c r="K221"/>
  <c r="J221"/>
  <c r="N220"/>
  <c r="M220"/>
  <c r="L220"/>
  <c r="K220"/>
  <c r="J220"/>
  <c r="N213"/>
  <c r="M213"/>
  <c r="L213"/>
  <c r="K213"/>
  <c r="J213"/>
  <c r="N219"/>
  <c r="M219"/>
  <c r="L219"/>
  <c r="K219"/>
  <c r="J219"/>
  <c r="N218"/>
  <c r="M218"/>
  <c r="L218"/>
  <c r="K218"/>
  <c r="J218"/>
  <c r="N217"/>
  <c r="M217"/>
  <c r="L217"/>
  <c r="K217"/>
  <c r="J217"/>
  <c r="N216"/>
  <c r="M216"/>
  <c r="L216"/>
  <c r="K216"/>
  <c r="J216"/>
  <c r="N215"/>
  <c r="M215"/>
  <c r="L215"/>
  <c r="K215"/>
  <c r="J215"/>
  <c r="N214"/>
  <c r="M214"/>
  <c r="L214"/>
  <c r="K214"/>
  <c r="J214"/>
  <c r="N212"/>
  <c r="M212"/>
  <c r="L212"/>
  <c r="K212"/>
  <c r="J212"/>
  <c r="N211"/>
  <c r="M211"/>
  <c r="L211"/>
  <c r="K211"/>
  <c r="J211"/>
  <c r="N210"/>
  <c r="M210"/>
  <c r="L210"/>
  <c r="K210"/>
  <c r="J210"/>
  <c r="N209"/>
  <c r="M209"/>
  <c r="L209"/>
  <c r="K209"/>
  <c r="J209"/>
  <c r="N208"/>
  <c r="M208"/>
  <c r="L208"/>
  <c r="K208"/>
  <c r="J208"/>
  <c r="N200"/>
  <c r="M200"/>
  <c r="L200"/>
  <c r="K200"/>
  <c r="J200"/>
  <c r="N204"/>
  <c r="M204"/>
  <c r="L204"/>
  <c r="K204"/>
  <c r="J204"/>
  <c r="N203"/>
  <c r="M203"/>
  <c r="L203"/>
  <c r="K203"/>
  <c r="J203"/>
  <c r="N202"/>
  <c r="M202"/>
  <c r="L202"/>
  <c r="K202"/>
  <c r="J202"/>
  <c r="N187"/>
  <c r="M187"/>
  <c r="L187"/>
  <c r="K187"/>
  <c r="J187"/>
  <c r="N186"/>
  <c r="M186"/>
  <c r="L186"/>
  <c r="K186"/>
  <c r="J186"/>
  <c r="N185"/>
  <c r="M185"/>
  <c r="L185"/>
  <c r="K185"/>
  <c r="J185"/>
  <c r="N184"/>
  <c r="M184"/>
  <c r="L184"/>
  <c r="K184"/>
  <c r="J184"/>
  <c r="N190"/>
  <c r="M190"/>
  <c r="L190"/>
  <c r="K190"/>
  <c r="J190"/>
  <c r="N189"/>
  <c r="M189"/>
  <c r="L189"/>
  <c r="K189"/>
  <c r="J189"/>
  <c r="N188"/>
  <c r="M188"/>
  <c r="L188"/>
  <c r="K188"/>
  <c r="J188"/>
  <c r="N191"/>
  <c r="M191"/>
  <c r="L191"/>
  <c r="K191"/>
  <c r="J191"/>
  <c r="N183"/>
  <c r="M183"/>
  <c r="L183"/>
  <c r="K183"/>
  <c r="J183"/>
  <c r="N182"/>
  <c r="M182"/>
  <c r="L182"/>
  <c r="K182"/>
  <c r="J182"/>
  <c r="N175"/>
  <c r="M175"/>
  <c r="L175"/>
  <c r="K175"/>
  <c r="J175"/>
  <c r="N174"/>
  <c r="M174"/>
  <c r="L174"/>
  <c r="K174"/>
  <c r="J174"/>
  <c r="N176"/>
  <c r="M176"/>
  <c r="L176"/>
  <c r="K176"/>
  <c r="J176"/>
  <c r="N181"/>
  <c r="M181"/>
  <c r="L181"/>
  <c r="K181"/>
  <c r="J181"/>
  <c r="N169"/>
  <c r="M169"/>
  <c r="L169"/>
  <c r="K169"/>
  <c r="J169"/>
  <c r="N168"/>
  <c r="M168"/>
  <c r="L168"/>
  <c r="K168"/>
  <c r="J168"/>
  <c r="N167"/>
  <c r="M167"/>
  <c r="L167"/>
  <c r="K167"/>
  <c r="J167"/>
  <c r="N166"/>
  <c r="M166"/>
  <c r="L166"/>
  <c r="K166"/>
  <c r="J166"/>
  <c r="N170"/>
  <c r="M170"/>
  <c r="L170"/>
  <c r="K170"/>
  <c r="J170"/>
  <c r="N165"/>
  <c r="M165"/>
  <c r="L165"/>
  <c r="K165"/>
  <c r="J165"/>
  <c r="N164"/>
  <c r="M164"/>
  <c r="L164"/>
  <c r="K164"/>
  <c r="J164"/>
  <c r="N163"/>
  <c r="M163"/>
  <c r="L163"/>
  <c r="K163"/>
  <c r="J163"/>
  <c r="N162"/>
  <c r="M162"/>
  <c r="L162"/>
  <c r="K162"/>
  <c r="J162"/>
  <c r="N161"/>
  <c r="M161"/>
  <c r="L161"/>
  <c r="K161"/>
  <c r="J161"/>
  <c r="N160"/>
  <c r="M160"/>
  <c r="L160"/>
  <c r="K160"/>
  <c r="J160"/>
  <c r="N159"/>
  <c r="M159"/>
  <c r="L159"/>
  <c r="K159"/>
  <c r="J159"/>
  <c r="N158"/>
  <c r="M158"/>
  <c r="L158"/>
  <c r="K158"/>
  <c r="J158"/>
  <c r="N157"/>
  <c r="M157"/>
  <c r="L157"/>
  <c r="K157"/>
  <c r="J157"/>
  <c r="N156"/>
  <c r="M156"/>
  <c r="L156"/>
  <c r="K156"/>
  <c r="J156"/>
  <c r="N155"/>
  <c r="M155"/>
  <c r="L155"/>
  <c r="K155"/>
  <c r="J155"/>
  <c r="N154"/>
  <c r="M154"/>
  <c r="L154"/>
  <c r="K154"/>
  <c r="J154"/>
  <c r="N171"/>
  <c r="M171"/>
  <c r="L171"/>
  <c r="K171"/>
  <c r="J171"/>
  <c r="N153"/>
  <c r="M153"/>
  <c r="L153"/>
  <c r="K153"/>
  <c r="J153"/>
  <c r="N152"/>
  <c r="M152"/>
  <c r="L152"/>
  <c r="K152"/>
  <c r="J152"/>
  <c r="N151"/>
  <c r="M151"/>
  <c r="L151"/>
  <c r="K151"/>
  <c r="J151"/>
  <c r="N150"/>
  <c r="M150"/>
  <c r="L150"/>
  <c r="K150"/>
  <c r="J150"/>
  <c r="N149"/>
  <c r="M149"/>
  <c r="L149"/>
  <c r="K149"/>
  <c r="J149"/>
  <c r="N142"/>
  <c r="M142"/>
  <c r="L142"/>
  <c r="K142"/>
  <c r="J142"/>
  <c r="N140"/>
  <c r="M140"/>
  <c r="L140"/>
  <c r="K140"/>
  <c r="J140"/>
  <c r="N139"/>
  <c r="M139"/>
  <c r="L139"/>
  <c r="K139"/>
  <c r="J139"/>
  <c r="N138"/>
  <c r="M138"/>
  <c r="L138"/>
  <c r="K138"/>
  <c r="J138"/>
  <c r="N136"/>
  <c r="M136"/>
  <c r="L136"/>
  <c r="K136"/>
  <c r="J136"/>
  <c r="N135"/>
  <c r="M135"/>
  <c r="L135"/>
  <c r="K135"/>
  <c r="J135"/>
  <c r="N134"/>
  <c r="M134"/>
  <c r="L134"/>
  <c r="K134"/>
  <c r="J134"/>
  <c r="N133"/>
  <c r="M133"/>
  <c r="L133"/>
  <c r="K133"/>
  <c r="J133"/>
  <c r="N132"/>
  <c r="M132"/>
  <c r="L132"/>
  <c r="K132"/>
  <c r="J132"/>
  <c r="N131"/>
  <c r="M131"/>
  <c r="L131"/>
  <c r="K131"/>
  <c r="J131"/>
  <c r="N130"/>
  <c r="M130"/>
  <c r="L130"/>
  <c r="K130"/>
  <c r="J130"/>
  <c r="N129"/>
  <c r="M129"/>
  <c r="L129"/>
  <c r="K129"/>
  <c r="J129"/>
  <c r="N128"/>
  <c r="M128"/>
  <c r="L128"/>
  <c r="K128"/>
  <c r="J128"/>
  <c r="N127"/>
  <c r="M127"/>
  <c r="L127"/>
  <c r="K127"/>
  <c r="J127"/>
  <c r="N126"/>
  <c r="M126"/>
  <c r="L126"/>
  <c r="K126"/>
  <c r="J126"/>
  <c r="N125"/>
  <c r="M125"/>
  <c r="L125"/>
  <c r="K125"/>
  <c r="J125"/>
  <c r="N124"/>
  <c r="M124"/>
  <c r="L124"/>
  <c r="K124"/>
  <c r="J124"/>
  <c r="N123"/>
  <c r="M123"/>
  <c r="L123"/>
  <c r="K123"/>
  <c r="J123"/>
  <c r="N122"/>
  <c r="M122"/>
  <c r="L122"/>
  <c r="K122"/>
  <c r="J122"/>
  <c r="N121"/>
  <c r="M121"/>
  <c r="L121"/>
  <c r="K121"/>
  <c r="J121"/>
  <c r="N116"/>
  <c r="M116"/>
  <c r="L116"/>
  <c r="K116"/>
  <c r="J116"/>
  <c r="N115"/>
  <c r="M115"/>
  <c r="L115"/>
  <c r="K115"/>
  <c r="J115"/>
  <c r="N114"/>
  <c r="M114"/>
  <c r="L114"/>
  <c r="K114"/>
  <c r="J114"/>
  <c r="N113"/>
  <c r="M113"/>
  <c r="L113"/>
  <c r="K113"/>
  <c r="J113"/>
  <c r="N112"/>
  <c r="M112"/>
  <c r="L112"/>
  <c r="K112"/>
  <c r="J112"/>
  <c r="N111"/>
  <c r="M111"/>
  <c r="L111"/>
  <c r="K111"/>
  <c r="J111"/>
  <c r="N110"/>
  <c r="M110"/>
  <c r="L110"/>
  <c r="K110"/>
  <c r="J110"/>
  <c r="N109"/>
  <c r="M109"/>
  <c r="L109"/>
  <c r="K109"/>
  <c r="J109"/>
  <c r="N108"/>
  <c r="M108"/>
  <c r="L108"/>
  <c r="K108"/>
  <c r="J108"/>
  <c r="N107"/>
  <c r="M107"/>
  <c r="L107"/>
  <c r="K107"/>
  <c r="J107"/>
  <c r="N106"/>
  <c r="M106"/>
  <c r="L106"/>
  <c r="K106"/>
  <c r="J106"/>
  <c r="N104"/>
  <c r="M104"/>
  <c r="L104"/>
  <c r="K104"/>
  <c r="J104"/>
  <c r="N101"/>
  <c r="M101"/>
  <c r="L101"/>
  <c r="K101"/>
  <c r="J101"/>
  <c r="N99"/>
  <c r="M99"/>
  <c r="L99"/>
  <c r="K99"/>
  <c r="J99"/>
  <c r="N98"/>
  <c r="M98"/>
  <c r="L98"/>
  <c r="K98"/>
  <c r="J98"/>
  <c r="N97"/>
  <c r="M97"/>
  <c r="L97"/>
  <c r="K97"/>
  <c r="J97"/>
  <c r="N96"/>
  <c r="M96"/>
  <c r="L96"/>
  <c r="K96"/>
  <c r="J96"/>
  <c r="N95"/>
  <c r="M95"/>
  <c r="L95"/>
  <c r="K95"/>
  <c r="J95"/>
  <c r="N94"/>
  <c r="M94"/>
  <c r="L94"/>
  <c r="K94"/>
  <c r="J94"/>
  <c r="N92"/>
  <c r="M92"/>
  <c r="L92"/>
  <c r="K92"/>
  <c r="J92"/>
  <c r="N91"/>
  <c r="M91"/>
  <c r="L91"/>
  <c r="K91"/>
  <c r="J91"/>
  <c r="N88"/>
  <c r="M88"/>
  <c r="L88"/>
  <c r="K88"/>
  <c r="J88"/>
  <c r="N76"/>
  <c r="M76"/>
  <c r="L76"/>
  <c r="K76"/>
  <c r="J76"/>
  <c r="N87"/>
  <c r="M87"/>
  <c r="L87"/>
  <c r="K87"/>
  <c r="J87"/>
  <c r="N86"/>
  <c r="M86"/>
  <c r="L86"/>
  <c r="K86"/>
  <c r="J86"/>
  <c r="N85"/>
  <c r="M85"/>
  <c r="L85"/>
  <c r="K85"/>
  <c r="J85"/>
  <c r="N84"/>
  <c r="M84"/>
  <c r="L84"/>
  <c r="K84"/>
  <c r="J84"/>
  <c r="N75"/>
  <c r="M75"/>
  <c r="L75"/>
  <c r="K75"/>
  <c r="J75"/>
  <c r="N83"/>
  <c r="M83"/>
  <c r="L83"/>
  <c r="K83"/>
  <c r="J83"/>
  <c r="N82"/>
  <c r="M82"/>
  <c r="L82"/>
  <c r="K82"/>
  <c r="J82"/>
  <c r="N81"/>
  <c r="M81"/>
  <c r="L81"/>
  <c r="K81"/>
  <c r="J81"/>
  <c r="N80"/>
  <c r="M80"/>
  <c r="L80"/>
  <c r="K80"/>
  <c r="J80"/>
  <c r="N79"/>
  <c r="M79"/>
  <c r="L79"/>
  <c r="K79"/>
  <c r="J79"/>
  <c r="N78"/>
  <c r="M78"/>
  <c r="L78"/>
  <c r="K78"/>
  <c r="J78"/>
  <c r="N77"/>
  <c r="M77"/>
  <c r="L77"/>
  <c r="K77"/>
  <c r="J77"/>
  <c r="N70"/>
  <c r="M70"/>
  <c r="L70"/>
  <c r="K70"/>
  <c r="J70"/>
  <c r="N74"/>
  <c r="M74"/>
  <c r="L74"/>
  <c r="K74"/>
  <c r="J74"/>
  <c r="N73"/>
  <c r="M73"/>
  <c r="L73"/>
  <c r="K73"/>
  <c r="J73"/>
  <c r="N72"/>
  <c r="M72"/>
  <c r="L72"/>
  <c r="K72"/>
  <c r="J72"/>
  <c r="N71"/>
  <c r="M71"/>
  <c r="L71"/>
  <c r="K71"/>
  <c r="J71"/>
  <c r="N69"/>
  <c r="M69"/>
  <c r="L69"/>
  <c r="K69"/>
  <c r="J69"/>
  <c r="N68"/>
  <c r="M68"/>
  <c r="L68"/>
  <c r="K68"/>
  <c r="J68"/>
  <c r="N66"/>
  <c r="M66"/>
  <c r="L66"/>
  <c r="K66"/>
  <c r="J66"/>
  <c r="N64"/>
  <c r="M64"/>
  <c r="L64"/>
  <c r="K64"/>
  <c r="J64"/>
  <c r="N63"/>
  <c r="M63"/>
  <c r="L63"/>
  <c r="K63"/>
  <c r="J63"/>
  <c r="N62"/>
  <c r="M62"/>
  <c r="L62"/>
  <c r="K62"/>
  <c r="J62"/>
  <c r="N201"/>
  <c r="M201"/>
  <c r="L201"/>
  <c r="K201"/>
  <c r="J201"/>
  <c r="N61"/>
  <c r="M61"/>
  <c r="L61"/>
  <c r="K61"/>
  <c r="J61"/>
  <c r="N60"/>
  <c r="M60"/>
  <c r="L60"/>
  <c r="K60"/>
  <c r="J60"/>
  <c r="N59"/>
  <c r="M59"/>
  <c r="L59"/>
  <c r="K59"/>
  <c r="J59"/>
  <c r="N58"/>
  <c r="M58"/>
  <c r="L58"/>
  <c r="K58"/>
  <c r="J58"/>
  <c r="N56"/>
  <c r="M56"/>
  <c r="L56"/>
  <c r="K56"/>
  <c r="J56"/>
  <c r="N55"/>
  <c r="M55"/>
  <c r="L55"/>
  <c r="K55"/>
  <c r="J55"/>
  <c r="N54"/>
  <c r="M54"/>
  <c r="L54"/>
  <c r="K54"/>
  <c r="J54"/>
  <c r="N53"/>
  <c r="M53"/>
  <c r="L53"/>
  <c r="K53"/>
  <c r="J53"/>
  <c r="N52"/>
  <c r="M52"/>
  <c r="L52"/>
  <c r="K52"/>
  <c r="J52"/>
  <c r="N51"/>
  <c r="M51"/>
  <c r="L51"/>
  <c r="K51"/>
  <c r="J51"/>
  <c r="N50"/>
  <c r="M50"/>
  <c r="L50"/>
  <c r="K50"/>
  <c r="J50"/>
  <c r="N49"/>
  <c r="M49"/>
  <c r="L49"/>
  <c r="K49"/>
  <c r="J49"/>
  <c r="N48"/>
  <c r="M48"/>
  <c r="L48"/>
  <c r="K48"/>
  <c r="J48"/>
  <c r="N47"/>
  <c r="M47"/>
  <c r="L47"/>
  <c r="K47"/>
  <c r="J47"/>
  <c r="N46"/>
  <c r="M46"/>
  <c r="L46"/>
  <c r="K46"/>
  <c r="J46"/>
  <c r="N45"/>
  <c r="M45"/>
  <c r="L45"/>
  <c r="K45"/>
  <c r="J45"/>
  <c r="N44"/>
  <c r="M44"/>
  <c r="L44"/>
  <c r="K44"/>
  <c r="J44"/>
  <c r="N43"/>
  <c r="M43"/>
  <c r="L43"/>
  <c r="K43"/>
  <c r="J43"/>
  <c r="N42"/>
  <c r="M42"/>
  <c r="L42"/>
  <c r="K42"/>
  <c r="J42"/>
  <c r="N41"/>
  <c r="M41"/>
  <c r="L41"/>
  <c r="K41"/>
  <c r="J41"/>
  <c r="N40"/>
  <c r="M40"/>
  <c r="L40"/>
  <c r="K40"/>
  <c r="J40"/>
  <c r="N39"/>
  <c r="M39"/>
  <c r="L39"/>
  <c r="K39"/>
  <c r="J39"/>
  <c r="N37"/>
  <c r="M37"/>
  <c r="L37"/>
  <c r="K37"/>
  <c r="J37"/>
  <c r="N36"/>
  <c r="M36"/>
  <c r="L36"/>
  <c r="K36"/>
  <c r="J36"/>
  <c r="N35"/>
  <c r="M35"/>
  <c r="L35"/>
  <c r="K35"/>
  <c r="J35"/>
  <c r="N34"/>
  <c r="M34"/>
  <c r="L34"/>
  <c r="K34"/>
  <c r="J34"/>
  <c r="N33"/>
  <c r="M33"/>
  <c r="L33"/>
  <c r="K33"/>
  <c r="J33"/>
  <c r="N32"/>
  <c r="M32"/>
  <c r="L32"/>
  <c r="K32"/>
  <c r="J32"/>
  <c r="N31"/>
  <c r="M31"/>
  <c r="L31"/>
  <c r="K31"/>
  <c r="J31"/>
  <c r="N30"/>
  <c r="M30"/>
  <c r="L30"/>
  <c r="K30"/>
  <c r="J30"/>
  <c r="N29"/>
  <c r="M29"/>
  <c r="L29"/>
  <c r="K29"/>
  <c r="J29"/>
  <c r="N27"/>
  <c r="M27"/>
  <c r="L27"/>
  <c r="K27"/>
  <c r="J27"/>
  <c r="N26"/>
  <c r="M26"/>
  <c r="L26"/>
  <c r="K26"/>
  <c r="J26"/>
  <c r="N25"/>
  <c r="M25"/>
  <c r="L25"/>
  <c r="K25"/>
  <c r="J25"/>
  <c r="N24"/>
  <c r="M24"/>
  <c r="L24"/>
  <c r="K24"/>
  <c r="J24"/>
  <c r="N23"/>
  <c r="M23"/>
  <c r="L23"/>
  <c r="K23"/>
  <c r="J23"/>
  <c r="N22"/>
  <c r="M22"/>
  <c r="L22"/>
  <c r="K22"/>
  <c r="J22"/>
  <c r="N21"/>
  <c r="M21"/>
  <c r="L21"/>
  <c r="K21"/>
  <c r="J21"/>
  <c r="N20"/>
  <c r="M20"/>
  <c r="L20"/>
  <c r="K20"/>
  <c r="J20"/>
  <c r="N19"/>
  <c r="M19"/>
  <c r="L19"/>
  <c r="K19"/>
  <c r="J19"/>
  <c r="N18"/>
  <c r="M18"/>
  <c r="L18"/>
  <c r="K18"/>
  <c r="J18"/>
  <c r="N17"/>
  <c r="M17"/>
  <c r="L17"/>
  <c r="K17"/>
  <c r="J17"/>
  <c r="N15"/>
  <c r="M15"/>
  <c r="L15"/>
  <c r="K15"/>
  <c r="J15"/>
  <c r="N14"/>
  <c r="M14"/>
  <c r="L14"/>
  <c r="K14"/>
  <c r="J14"/>
  <c r="N16"/>
  <c r="M16"/>
  <c r="L16"/>
  <c r="K16"/>
  <c r="J16"/>
  <c r="N13"/>
  <c r="M13"/>
  <c r="L13"/>
  <c r="K13"/>
  <c r="J13"/>
  <c r="N12"/>
  <c r="M12"/>
  <c r="L12"/>
  <c r="K12"/>
  <c r="J12"/>
  <c r="N11"/>
  <c r="M11"/>
  <c r="L11"/>
  <c r="K11"/>
  <c r="J11"/>
  <c r="N10"/>
  <c r="M10"/>
  <c r="L10"/>
  <c r="K10"/>
  <c r="J10"/>
  <c r="N9"/>
  <c r="M9"/>
  <c r="L9"/>
  <c r="K9"/>
  <c r="J9"/>
  <c r="N8"/>
  <c r="M8"/>
  <c r="L8"/>
  <c r="K8"/>
  <c r="J8"/>
  <c r="N6"/>
  <c r="M6"/>
  <c r="L6"/>
  <c r="K6"/>
  <c r="J6"/>
  <c r="Q5"/>
  <c r="S5" s="1"/>
  <c r="N5"/>
  <c r="L5"/>
  <c r="K5"/>
  <c r="N254" l="1"/>
  <c r="L254"/>
  <c r="J254"/>
  <c r="M254"/>
  <c r="K254"/>
  <c r="Q19"/>
  <c r="S19" s="1"/>
  <c r="Q35"/>
  <c r="S35" s="1"/>
  <c r="Q214"/>
  <c r="S214" s="1"/>
  <c r="Q166"/>
  <c r="S166" s="1"/>
  <c r="Q190"/>
  <c r="S190" s="1"/>
  <c r="Q236"/>
  <c r="S236" s="1"/>
  <c r="Q240"/>
  <c r="S240" s="1"/>
  <c r="Q69"/>
  <c r="S69" s="1"/>
  <c r="Q78"/>
  <c r="S78" s="1"/>
  <c r="Q85"/>
  <c r="S85" s="1"/>
  <c r="Q94"/>
  <c r="S94" s="1"/>
  <c r="Q139"/>
  <c r="S139" s="1"/>
  <c r="Q171"/>
  <c r="S171" s="1"/>
  <c r="Q160"/>
  <c r="S160" s="1"/>
  <c r="Q167"/>
  <c r="S167" s="1"/>
  <c r="Q121"/>
  <c r="S121" s="1"/>
  <c r="Q174"/>
  <c r="S174" s="1"/>
  <c r="Q187"/>
  <c r="S187" s="1"/>
  <c r="Q29"/>
  <c r="S29" s="1"/>
  <c r="Q48"/>
  <c r="S48" s="1"/>
  <c r="Q52"/>
  <c r="S52" s="1"/>
  <c r="Q185"/>
  <c r="S185" s="1"/>
  <c r="R203"/>
  <c r="R212"/>
  <c r="Q221"/>
  <c r="S221" s="1"/>
  <c r="Q249"/>
  <c r="S249" s="1"/>
  <c r="Q6"/>
  <c r="S6" s="1"/>
  <c r="Q16"/>
  <c r="S16" s="1"/>
  <c r="Q21"/>
  <c r="S21" s="1"/>
  <c r="Q30"/>
  <c r="S30" s="1"/>
  <c r="Q45"/>
  <c r="S45" s="1"/>
  <c r="R55"/>
  <c r="R201"/>
  <c r="Q62"/>
  <c r="S62" s="1"/>
  <c r="Q66"/>
  <c r="S66" s="1"/>
  <c r="Q73"/>
  <c r="S73" s="1"/>
  <c r="Q75"/>
  <c r="S75" s="1"/>
  <c r="Q133"/>
  <c r="S133" s="1"/>
  <c r="Q158"/>
  <c r="S158" s="1"/>
  <c r="Q219"/>
  <c r="S219" s="1"/>
  <c r="Q229"/>
  <c r="S229" s="1"/>
  <c r="Q233"/>
  <c r="S233" s="1"/>
  <c r="Q246"/>
  <c r="S246" s="1"/>
  <c r="Q253"/>
  <c r="S253" s="1"/>
  <c r="Q137"/>
  <c r="S137" s="1"/>
  <c r="R124"/>
  <c r="Q126"/>
  <c r="S126" s="1"/>
  <c r="R132"/>
  <c r="Q149"/>
  <c r="S149" s="1"/>
  <c r="Q10"/>
  <c r="S10" s="1"/>
  <c r="Q92"/>
  <c r="S92" s="1"/>
  <c r="Q114"/>
  <c r="S114" s="1"/>
  <c r="R39"/>
  <c r="Q41"/>
  <c r="S41" s="1"/>
  <c r="R106"/>
  <c r="Q108"/>
  <c r="S108" s="1"/>
  <c r="R182"/>
  <c r="R22"/>
  <c r="Q24"/>
  <c r="S24" s="1"/>
  <c r="R31"/>
  <c r="Q54"/>
  <c r="S54" s="1"/>
  <c r="Q61"/>
  <c r="S61" s="1"/>
  <c r="Q77"/>
  <c r="S77" s="1"/>
  <c r="R86"/>
  <c r="Q76"/>
  <c r="S76" s="1"/>
  <c r="R95"/>
  <c r="Q96"/>
  <c r="S96" s="1"/>
  <c r="Q123"/>
  <c r="S123" s="1"/>
  <c r="Q131"/>
  <c r="S131" s="1"/>
  <c r="Q153"/>
  <c r="S153" s="1"/>
  <c r="R161"/>
  <c r="Q163"/>
  <c r="S163" s="1"/>
  <c r="R168"/>
  <c r="Q169"/>
  <c r="S169" s="1"/>
  <c r="Q202"/>
  <c r="S202" s="1"/>
  <c r="Q211"/>
  <c r="S211" s="1"/>
  <c r="R251"/>
  <c r="Q237"/>
  <c r="S237" s="1"/>
  <c r="R226"/>
  <c r="Q227"/>
  <c r="S227" s="1"/>
  <c r="Q232"/>
  <c r="S232" s="1"/>
  <c r="Q235"/>
  <c r="S235" s="1"/>
  <c r="R47"/>
  <c r="R113"/>
  <c r="Q191"/>
  <c r="S191" s="1"/>
  <c r="R184"/>
  <c r="R8"/>
  <c r="Q14"/>
  <c r="S14" s="1"/>
  <c r="Q37"/>
  <c r="S37" s="1"/>
  <c r="Q46"/>
  <c r="S46" s="1"/>
  <c r="Q60"/>
  <c r="S60" s="1"/>
  <c r="R71"/>
  <c r="R79"/>
  <c r="Q80"/>
  <c r="S80" s="1"/>
  <c r="Q104"/>
  <c r="S104" s="1"/>
  <c r="Q112"/>
  <c r="S112" s="1"/>
  <c r="Q130"/>
  <c r="S130" s="1"/>
  <c r="R140"/>
  <c r="R154"/>
  <c r="Q155"/>
  <c r="S155" s="1"/>
  <c r="Q175"/>
  <c r="S175" s="1"/>
  <c r="Q210"/>
  <c r="S210" s="1"/>
  <c r="R72"/>
  <c r="R87"/>
  <c r="R107"/>
  <c r="R125"/>
  <c r="R142"/>
  <c r="R162"/>
  <c r="R183"/>
  <c r="R204"/>
  <c r="R9"/>
  <c r="R23"/>
  <c r="R40"/>
  <c r="R12"/>
  <c r="Q13"/>
  <c r="S13" s="1"/>
  <c r="Q17"/>
  <c r="S17" s="1"/>
  <c r="R19"/>
  <c r="Q20"/>
  <c r="S20" s="1"/>
  <c r="R26"/>
  <c r="Q27"/>
  <c r="S27" s="1"/>
  <c r="Q33"/>
  <c r="S33" s="1"/>
  <c r="R35"/>
  <c r="Q36"/>
  <c r="S36" s="1"/>
  <c r="R43"/>
  <c r="Q44"/>
  <c r="S44" s="1"/>
  <c r="Q50"/>
  <c r="S50" s="1"/>
  <c r="R52"/>
  <c r="Q53"/>
  <c r="S53" s="1"/>
  <c r="R58"/>
  <c r="Q59"/>
  <c r="S59" s="1"/>
  <c r="Q64"/>
  <c r="S64" s="1"/>
  <c r="R66"/>
  <c r="Q68"/>
  <c r="S68" s="1"/>
  <c r="Q70"/>
  <c r="S70" s="1"/>
  <c r="Q82"/>
  <c r="S82" s="1"/>
  <c r="R75"/>
  <c r="Q84"/>
  <c r="S84" s="1"/>
  <c r="Q91"/>
  <c r="S91" s="1"/>
  <c r="Q98"/>
  <c r="S98" s="1"/>
  <c r="Q101"/>
  <c r="S101" s="1"/>
  <c r="R110"/>
  <c r="Q111"/>
  <c r="S111" s="1"/>
  <c r="Q116"/>
  <c r="S116" s="1"/>
  <c r="R121"/>
  <c r="Q122"/>
  <c r="S122" s="1"/>
  <c r="R128"/>
  <c r="Q129"/>
  <c r="S129" s="1"/>
  <c r="Q135"/>
  <c r="S135" s="1"/>
  <c r="Q138"/>
  <c r="S138" s="1"/>
  <c r="R151"/>
  <c r="Q152"/>
  <c r="S152" s="1"/>
  <c r="Q157"/>
  <c r="S157" s="1"/>
  <c r="R158"/>
  <c r="Q159"/>
  <c r="S159" s="1"/>
  <c r="R165"/>
  <c r="Q170"/>
  <c r="S170" s="1"/>
  <c r="Q176"/>
  <c r="S176" s="1"/>
  <c r="R174"/>
  <c r="Q189"/>
  <c r="S189" s="1"/>
  <c r="R187"/>
  <c r="R208"/>
  <c r="Q209"/>
  <c r="S209" s="1"/>
  <c r="Q216"/>
  <c r="S216" s="1"/>
  <c r="Q218"/>
  <c r="S218" s="1"/>
  <c r="R220"/>
  <c r="R239"/>
  <c r="R234"/>
  <c r="R248"/>
  <c r="Q9"/>
  <c r="S9" s="1"/>
  <c r="Q15"/>
  <c r="S15" s="1"/>
  <c r="R18"/>
  <c r="Q23"/>
  <c r="S23" s="1"/>
  <c r="Q32"/>
  <c r="S32" s="1"/>
  <c r="R34"/>
  <c r="Q40"/>
  <c r="S40" s="1"/>
  <c r="Q49"/>
  <c r="S49" s="1"/>
  <c r="R51"/>
  <c r="Q63"/>
  <c r="S63" s="1"/>
  <c r="Q72"/>
  <c r="S72" s="1"/>
  <c r="Q81"/>
  <c r="S81" s="1"/>
  <c r="R83"/>
  <c r="Q87"/>
  <c r="S87" s="1"/>
  <c r="Q97"/>
  <c r="S97" s="1"/>
  <c r="R99"/>
  <c r="Q107"/>
  <c r="S107" s="1"/>
  <c r="Q115"/>
  <c r="S115" s="1"/>
  <c r="Q125"/>
  <c r="S125" s="1"/>
  <c r="Q134"/>
  <c r="S134" s="1"/>
  <c r="R136"/>
  <c r="Q142"/>
  <c r="S142" s="1"/>
  <c r="Q156"/>
  <c r="S156" s="1"/>
  <c r="Q162"/>
  <c r="S162" s="1"/>
  <c r="Q181"/>
  <c r="S181" s="1"/>
  <c r="Q183"/>
  <c r="S183" s="1"/>
  <c r="Q186"/>
  <c r="S186" s="1"/>
  <c r="Q204"/>
  <c r="S204" s="1"/>
  <c r="Q215"/>
  <c r="S215" s="1"/>
  <c r="R217"/>
  <c r="Q223"/>
  <c r="S223" s="1"/>
  <c r="Q245"/>
  <c r="S245" s="1"/>
  <c r="R243"/>
  <c r="Q228"/>
  <c r="S228" s="1"/>
  <c r="R231"/>
  <c r="Q224"/>
  <c r="S224" s="1"/>
  <c r="Q143"/>
  <c r="S143" s="1"/>
  <c r="R219"/>
  <c r="R213"/>
  <c r="Q220"/>
  <c r="S220" s="1"/>
  <c r="R221"/>
  <c r="R245"/>
  <c r="R225"/>
  <c r="Q226"/>
  <c r="S226" s="1"/>
  <c r="R227"/>
  <c r="R229"/>
  <c r="R230"/>
  <c r="Q231"/>
  <c r="S231" s="1"/>
  <c r="R232"/>
  <c r="R246"/>
  <c r="R247"/>
  <c r="Q248"/>
  <c r="S248" s="1"/>
  <c r="R249"/>
  <c r="R253"/>
  <c r="R238"/>
  <c r="Q239"/>
  <c r="S239" s="1"/>
  <c r="R240"/>
  <c r="R143"/>
  <c r="R5"/>
  <c r="R13"/>
  <c r="R27"/>
  <c r="R44"/>
  <c r="R59"/>
  <c r="R70"/>
  <c r="R91"/>
  <c r="R111"/>
  <c r="R129"/>
  <c r="R152"/>
  <c r="R170"/>
  <c r="R189"/>
  <c r="R209"/>
  <c r="P235"/>
  <c r="Q11"/>
  <c r="S11" s="1"/>
  <c r="R14"/>
  <c r="Q25"/>
  <c r="S25" s="1"/>
  <c r="Q42"/>
  <c r="S42" s="1"/>
  <c r="R48"/>
  <c r="Q56"/>
  <c r="S56" s="1"/>
  <c r="R62"/>
  <c r="Q74"/>
  <c r="S74" s="1"/>
  <c r="R80"/>
  <c r="Q88"/>
  <c r="S88" s="1"/>
  <c r="R96"/>
  <c r="Q109"/>
  <c r="S109" s="1"/>
  <c r="R114"/>
  <c r="Q127"/>
  <c r="S127" s="1"/>
  <c r="R133"/>
  <c r="Q150"/>
  <c r="R155"/>
  <c r="Q164"/>
  <c r="S164" s="1"/>
  <c r="R169"/>
  <c r="Q188"/>
  <c r="S188" s="1"/>
  <c r="R185"/>
  <c r="Q200"/>
  <c r="S200" s="1"/>
  <c r="R214"/>
  <c r="R223"/>
  <c r="R250"/>
  <c r="Q251"/>
  <c r="S251" s="1"/>
  <c r="R237"/>
  <c r="R242"/>
  <c r="Q243"/>
  <c r="S243" s="1"/>
  <c r="R228"/>
  <c r="R233"/>
  <c r="Q234"/>
  <c r="S234" s="1"/>
  <c r="R235"/>
  <c r="R244"/>
  <c r="R236"/>
  <c r="R224"/>
  <c r="R241"/>
  <c r="R137"/>
  <c r="P8"/>
  <c r="Q8"/>
  <c r="S8" s="1"/>
  <c r="P22"/>
  <c r="Q22"/>
  <c r="S22" s="1"/>
  <c r="P26"/>
  <c r="Q26"/>
  <c r="S26" s="1"/>
  <c r="P31"/>
  <c r="Q31"/>
  <c r="S31" s="1"/>
  <c r="P39"/>
  <c r="Q39"/>
  <c r="S39" s="1"/>
  <c r="P43"/>
  <c r="Q43"/>
  <c r="S43" s="1"/>
  <c r="P47"/>
  <c r="Q47"/>
  <c r="S47" s="1"/>
  <c r="P51"/>
  <c r="Q51"/>
  <c r="S51" s="1"/>
  <c r="P71"/>
  <c r="Q71"/>
  <c r="S71" s="1"/>
  <c r="P83"/>
  <c r="Q83"/>
  <c r="S83" s="1"/>
  <c r="P86"/>
  <c r="Q86"/>
  <c r="S86" s="1"/>
  <c r="P95"/>
  <c r="Q95"/>
  <c r="S95" s="1"/>
  <c r="P99"/>
  <c r="Q99"/>
  <c r="S99" s="1"/>
  <c r="P106"/>
  <c r="Q106"/>
  <c r="S106" s="1"/>
  <c r="P110"/>
  <c r="Q110"/>
  <c r="S110" s="1"/>
  <c r="P128"/>
  <c r="Q128"/>
  <c r="S128" s="1"/>
  <c r="P136"/>
  <c r="Q136"/>
  <c r="S136" s="1"/>
  <c r="P184"/>
  <c r="Q184"/>
  <c r="S184" s="1"/>
  <c r="P9"/>
  <c r="R10"/>
  <c r="P10"/>
  <c r="P13"/>
  <c r="P14"/>
  <c r="R15"/>
  <c r="P15"/>
  <c r="P19"/>
  <c r="R20"/>
  <c r="P20"/>
  <c r="P23"/>
  <c r="R24"/>
  <c r="P24"/>
  <c r="P27"/>
  <c r="R29"/>
  <c r="P29"/>
  <c r="R32"/>
  <c r="P32"/>
  <c r="P35"/>
  <c r="R36"/>
  <c r="P36"/>
  <c r="P40"/>
  <c r="R41"/>
  <c r="P41"/>
  <c r="P44"/>
  <c r="R45"/>
  <c r="P45"/>
  <c r="P48"/>
  <c r="R49"/>
  <c r="P49"/>
  <c r="P52"/>
  <c r="R53"/>
  <c r="P53"/>
  <c r="P59"/>
  <c r="R60"/>
  <c r="P60"/>
  <c r="P62"/>
  <c r="R63"/>
  <c r="P63"/>
  <c r="P66"/>
  <c r="R68"/>
  <c r="P68"/>
  <c r="P72"/>
  <c r="R73"/>
  <c r="P73"/>
  <c r="P70"/>
  <c r="R77"/>
  <c r="P77"/>
  <c r="P80"/>
  <c r="R81"/>
  <c r="P81"/>
  <c r="P75"/>
  <c r="R84"/>
  <c r="P84"/>
  <c r="P87"/>
  <c r="R76"/>
  <c r="P76"/>
  <c r="P91"/>
  <c r="R92"/>
  <c r="P92"/>
  <c r="P96"/>
  <c r="R97"/>
  <c r="P97"/>
  <c r="R101"/>
  <c r="P101"/>
  <c r="P107"/>
  <c r="R108"/>
  <c r="P108"/>
  <c r="P111"/>
  <c r="P114"/>
  <c r="R115"/>
  <c r="P115"/>
  <c r="P121"/>
  <c r="R122"/>
  <c r="P122"/>
  <c r="P125"/>
  <c r="R126"/>
  <c r="P126"/>
  <c r="P129"/>
  <c r="R130"/>
  <c r="P130"/>
  <c r="P133"/>
  <c r="R134"/>
  <c r="P134"/>
  <c r="R138"/>
  <c r="P138"/>
  <c r="P142"/>
  <c r="R149"/>
  <c r="P149"/>
  <c r="P152"/>
  <c r="R153"/>
  <c r="P153"/>
  <c r="P155"/>
  <c r="R156"/>
  <c r="P156"/>
  <c r="P158"/>
  <c r="R159"/>
  <c r="P159"/>
  <c r="P162"/>
  <c r="R163"/>
  <c r="P163"/>
  <c r="P170"/>
  <c r="R166"/>
  <c r="P166"/>
  <c r="P169"/>
  <c r="R181"/>
  <c r="P181"/>
  <c r="P174"/>
  <c r="P183"/>
  <c r="R191"/>
  <c r="P191"/>
  <c r="P189"/>
  <c r="R190"/>
  <c r="P190"/>
  <c r="P185"/>
  <c r="R186"/>
  <c r="P186"/>
  <c r="P187"/>
  <c r="P204"/>
  <c r="P209"/>
  <c r="R210"/>
  <c r="P210"/>
  <c r="P214"/>
  <c r="R215"/>
  <c r="P215"/>
  <c r="R218"/>
  <c r="P218"/>
  <c r="P223"/>
  <c r="P245"/>
  <c r="P229"/>
  <c r="P233"/>
  <c r="P246"/>
  <c r="P253"/>
  <c r="P224"/>
  <c r="P143"/>
  <c r="P12"/>
  <c r="Q12"/>
  <c r="S12" s="1"/>
  <c r="P18"/>
  <c r="Q18"/>
  <c r="S18" s="1"/>
  <c r="P34"/>
  <c r="Q34"/>
  <c r="S34" s="1"/>
  <c r="P55"/>
  <c r="Q55"/>
  <c r="S55" s="1"/>
  <c r="P58"/>
  <c r="Q58"/>
  <c r="S58" s="1"/>
  <c r="P201"/>
  <c r="Q201"/>
  <c r="S201" s="1"/>
  <c r="P79"/>
  <c r="Q79"/>
  <c r="S79" s="1"/>
  <c r="P113"/>
  <c r="Q113"/>
  <c r="S113" s="1"/>
  <c r="P124"/>
  <c r="Q124"/>
  <c r="S124" s="1"/>
  <c r="P132"/>
  <c r="Q132"/>
  <c r="S132" s="1"/>
  <c r="P140"/>
  <c r="Q140"/>
  <c r="S140" s="1"/>
  <c r="P151"/>
  <c r="Q151"/>
  <c r="S151" s="1"/>
  <c r="P154"/>
  <c r="Q154"/>
  <c r="S154" s="1"/>
  <c r="P161"/>
  <c r="Q161"/>
  <c r="S161" s="1"/>
  <c r="P165"/>
  <c r="Q165"/>
  <c r="S165" s="1"/>
  <c r="P168"/>
  <c r="Q168"/>
  <c r="S168" s="1"/>
  <c r="P182"/>
  <c r="Q182"/>
  <c r="S182" s="1"/>
  <c r="P203"/>
  <c r="Q203"/>
  <c r="S203" s="1"/>
  <c r="P208"/>
  <c r="Q208"/>
  <c r="S208" s="1"/>
  <c r="P212"/>
  <c r="Q212"/>
  <c r="S212" s="1"/>
  <c r="P217"/>
  <c r="Q217"/>
  <c r="S217" s="1"/>
  <c r="P213"/>
  <c r="Q213"/>
  <c r="S213" s="1"/>
  <c r="P250"/>
  <c r="Q250"/>
  <c r="S250" s="1"/>
  <c r="P225"/>
  <c r="Q225"/>
  <c r="S225" s="1"/>
  <c r="P242"/>
  <c r="Q242"/>
  <c r="S242" s="1"/>
  <c r="P230"/>
  <c r="Q230"/>
  <c r="S230" s="1"/>
  <c r="P247"/>
  <c r="Q247"/>
  <c r="S247" s="1"/>
  <c r="P244"/>
  <c r="Q244"/>
  <c r="S244" s="1"/>
  <c r="P238"/>
  <c r="Q238"/>
  <c r="S238" s="1"/>
  <c r="P241"/>
  <c r="Q241"/>
  <c r="S241" s="1"/>
  <c r="P5"/>
  <c r="R6"/>
  <c r="P6"/>
  <c r="R11"/>
  <c r="P11"/>
  <c r="R16"/>
  <c r="P16"/>
  <c r="R17"/>
  <c r="P17"/>
  <c r="R21"/>
  <c r="P21"/>
  <c r="R25"/>
  <c r="P25"/>
  <c r="R30"/>
  <c r="P30"/>
  <c r="R33"/>
  <c r="P33"/>
  <c r="R37"/>
  <c r="P37"/>
  <c r="R42"/>
  <c r="P42"/>
  <c r="R46"/>
  <c r="P46"/>
  <c r="R50"/>
  <c r="P50"/>
  <c r="R54"/>
  <c r="P54"/>
  <c r="R56"/>
  <c r="P56"/>
  <c r="R61"/>
  <c r="P61"/>
  <c r="R64"/>
  <c r="P64"/>
  <c r="R69"/>
  <c r="P69"/>
  <c r="R74"/>
  <c r="P74"/>
  <c r="R78"/>
  <c r="P78"/>
  <c r="R82"/>
  <c r="P82"/>
  <c r="R85"/>
  <c r="P85"/>
  <c r="R88"/>
  <c r="P88"/>
  <c r="R94"/>
  <c r="P94"/>
  <c r="R98"/>
  <c r="P98"/>
  <c r="R104"/>
  <c r="P104"/>
  <c r="R109"/>
  <c r="P109"/>
  <c r="R112"/>
  <c r="P112"/>
  <c r="R116"/>
  <c r="P116"/>
  <c r="R123"/>
  <c r="P123"/>
  <c r="R127"/>
  <c r="P127"/>
  <c r="R131"/>
  <c r="P131"/>
  <c r="R135"/>
  <c r="P135"/>
  <c r="R139"/>
  <c r="P139"/>
  <c r="R150"/>
  <c r="P150"/>
  <c r="R171"/>
  <c r="P171"/>
  <c r="R157"/>
  <c r="P157"/>
  <c r="R160"/>
  <c r="P160"/>
  <c r="R164"/>
  <c r="P164"/>
  <c r="R167"/>
  <c r="P167"/>
  <c r="R176"/>
  <c r="P176"/>
  <c r="R175"/>
  <c r="P175"/>
  <c r="R188"/>
  <c r="P188"/>
  <c r="R202"/>
  <c r="P202"/>
  <c r="R200"/>
  <c r="P200"/>
  <c r="R211"/>
  <c r="P211"/>
  <c r="R216"/>
  <c r="P216"/>
  <c r="P219"/>
  <c r="P220"/>
  <c r="P251"/>
  <c r="P226"/>
  <c r="P243"/>
  <c r="P231"/>
  <c r="P234"/>
  <c r="P248"/>
  <c r="P239"/>
  <c r="P221"/>
  <c r="P249"/>
  <c r="P236"/>
  <c r="P240"/>
  <c r="P237"/>
  <c r="P227"/>
  <c r="P228"/>
  <c r="P232"/>
  <c r="P137"/>
  <c r="P254" l="1"/>
  <c r="R254"/>
  <c r="S150"/>
  <c r="S254" s="1"/>
  <c r="Q254"/>
  <c r="M163" i="5"/>
  <c r="L163"/>
  <c r="K163"/>
  <c r="J163"/>
  <c r="I163"/>
  <c r="M199"/>
  <c r="L199"/>
  <c r="K199"/>
  <c r="J199"/>
  <c r="I199"/>
  <c r="P199" s="1"/>
  <c r="R199" s="1"/>
  <c r="M180"/>
  <c r="L180"/>
  <c r="P180" s="1"/>
  <c r="R180" s="1"/>
  <c r="K180"/>
  <c r="J180"/>
  <c r="I180"/>
  <c r="M71"/>
  <c r="L71"/>
  <c r="K71"/>
  <c r="J71"/>
  <c r="I71"/>
  <c r="M68"/>
  <c r="L68"/>
  <c r="K68"/>
  <c r="J68"/>
  <c r="I68"/>
  <c r="M32"/>
  <c r="L32"/>
  <c r="K32"/>
  <c r="J32"/>
  <c r="I32"/>
  <c r="P32" s="1"/>
  <c r="R32" s="1"/>
  <c r="M114"/>
  <c r="L114"/>
  <c r="K114"/>
  <c r="J114"/>
  <c r="I114"/>
  <c r="M107"/>
  <c r="L107"/>
  <c r="K107"/>
  <c r="J107"/>
  <c r="I107"/>
  <c r="M41"/>
  <c r="L41"/>
  <c r="K41"/>
  <c r="J41"/>
  <c r="I41"/>
  <c r="M12"/>
  <c r="L12"/>
  <c r="K12"/>
  <c r="J12"/>
  <c r="I12"/>
  <c r="P12" s="1"/>
  <c r="R12" s="1"/>
  <c r="M155"/>
  <c r="L155"/>
  <c r="P155" s="1"/>
  <c r="R155" s="1"/>
  <c r="K155"/>
  <c r="J155"/>
  <c r="I155"/>
  <c r="M70"/>
  <c r="L70"/>
  <c r="K70"/>
  <c r="J70"/>
  <c r="I70"/>
  <c r="M97"/>
  <c r="L97"/>
  <c r="K97"/>
  <c r="J97"/>
  <c r="I97"/>
  <c r="M198"/>
  <c r="L198"/>
  <c r="K198"/>
  <c r="J198"/>
  <c r="I198"/>
  <c r="P198" s="1"/>
  <c r="R198" s="1"/>
  <c r="M120"/>
  <c r="L120"/>
  <c r="K120"/>
  <c r="J120"/>
  <c r="I120"/>
  <c r="M146"/>
  <c r="L146"/>
  <c r="K146"/>
  <c r="J146"/>
  <c r="I146"/>
  <c r="M132"/>
  <c r="L132"/>
  <c r="K132"/>
  <c r="J132"/>
  <c r="I132"/>
  <c r="M144"/>
  <c r="L144"/>
  <c r="K144"/>
  <c r="J144"/>
  <c r="I144"/>
  <c r="P144" s="1"/>
  <c r="R144" s="1"/>
  <c r="M121"/>
  <c r="L121"/>
  <c r="K121"/>
  <c r="J121"/>
  <c r="I121"/>
  <c r="M53"/>
  <c r="L53"/>
  <c r="K53"/>
  <c r="J53"/>
  <c r="I53"/>
  <c r="M218"/>
  <c r="L218"/>
  <c r="K218"/>
  <c r="J218"/>
  <c r="I218"/>
  <c r="M217"/>
  <c r="L217"/>
  <c r="K217"/>
  <c r="J217"/>
  <c r="I217"/>
  <c r="M47"/>
  <c r="L47"/>
  <c r="K47"/>
  <c r="J47"/>
  <c r="I47"/>
  <c r="M186"/>
  <c r="L186"/>
  <c r="K186"/>
  <c r="J186"/>
  <c r="I186"/>
  <c r="M8"/>
  <c r="L8"/>
  <c r="K8"/>
  <c r="J8"/>
  <c r="I8"/>
  <c r="M151"/>
  <c r="L151"/>
  <c r="K151"/>
  <c r="J151"/>
  <c r="I151"/>
  <c r="M209"/>
  <c r="L209"/>
  <c r="K209"/>
  <c r="J209"/>
  <c r="I209"/>
  <c r="P209" s="1"/>
  <c r="R209" s="1"/>
  <c r="M140"/>
  <c r="L140"/>
  <c r="K140"/>
  <c r="J140"/>
  <c r="I140"/>
  <c r="M125"/>
  <c r="L125"/>
  <c r="K125"/>
  <c r="J125"/>
  <c r="I125"/>
  <c r="M149"/>
  <c r="L149"/>
  <c r="K149"/>
  <c r="J149"/>
  <c r="I149"/>
  <c r="M231"/>
  <c r="L231"/>
  <c r="K231"/>
  <c r="J231"/>
  <c r="I231"/>
  <c r="P231" s="1"/>
  <c r="R231" s="1"/>
  <c r="M103"/>
  <c r="L103"/>
  <c r="K103"/>
  <c r="J103"/>
  <c r="I103"/>
  <c r="M196"/>
  <c r="L196"/>
  <c r="K196"/>
  <c r="J196"/>
  <c r="I196"/>
  <c r="M214"/>
  <c r="L214"/>
  <c r="K214"/>
  <c r="J214"/>
  <c r="I214"/>
  <c r="P75"/>
  <c r="R75" s="1"/>
  <c r="M75"/>
  <c r="L75"/>
  <c r="K75"/>
  <c r="J75"/>
  <c r="I75"/>
  <c r="M179"/>
  <c r="L179"/>
  <c r="K179"/>
  <c r="J179"/>
  <c r="I179"/>
  <c r="M173"/>
  <c r="L173"/>
  <c r="K173"/>
  <c r="J173"/>
  <c r="I173"/>
  <c r="M211"/>
  <c r="L211"/>
  <c r="K211"/>
  <c r="J211"/>
  <c r="I211"/>
  <c r="P211" s="1"/>
  <c r="R211" s="1"/>
  <c r="M85"/>
  <c r="L85"/>
  <c r="K85"/>
  <c r="J85"/>
  <c r="I85"/>
  <c r="P85" s="1"/>
  <c r="R85" s="1"/>
  <c r="M87"/>
  <c r="L87"/>
  <c r="K87"/>
  <c r="J87"/>
  <c r="I87"/>
  <c r="M202"/>
  <c r="L202"/>
  <c r="K202"/>
  <c r="J202"/>
  <c r="I202"/>
  <c r="M33"/>
  <c r="L33"/>
  <c r="K33"/>
  <c r="J33"/>
  <c r="I33"/>
  <c r="P33" s="1"/>
  <c r="R33" s="1"/>
  <c r="M189"/>
  <c r="L189"/>
  <c r="K189"/>
  <c r="J189"/>
  <c r="I189"/>
  <c r="M182"/>
  <c r="L182"/>
  <c r="K182"/>
  <c r="J182"/>
  <c r="I182"/>
  <c r="M105"/>
  <c r="L105"/>
  <c r="K105"/>
  <c r="J105"/>
  <c r="I105"/>
  <c r="M7"/>
  <c r="L7"/>
  <c r="K7"/>
  <c r="J7"/>
  <c r="I7"/>
  <c r="P7" s="1"/>
  <c r="R7" s="1"/>
  <c r="M9"/>
  <c r="L9"/>
  <c r="K9"/>
  <c r="J9"/>
  <c r="I9"/>
  <c r="M206"/>
  <c r="L206"/>
  <c r="K206"/>
  <c r="J206"/>
  <c r="I206"/>
  <c r="M95"/>
  <c r="L95"/>
  <c r="K95"/>
  <c r="J95"/>
  <c r="I95"/>
  <c r="M122"/>
  <c r="L122"/>
  <c r="K122"/>
  <c r="J122"/>
  <c r="I122"/>
  <c r="P122" s="1"/>
  <c r="R122" s="1"/>
  <c r="M223"/>
  <c r="L223"/>
  <c r="K223"/>
  <c r="J223"/>
  <c r="I223"/>
  <c r="P223" s="1"/>
  <c r="R223" s="1"/>
  <c r="M170"/>
  <c r="L170"/>
  <c r="K170"/>
  <c r="J170"/>
  <c r="I170"/>
  <c r="M118"/>
  <c r="L118"/>
  <c r="K118"/>
  <c r="J118"/>
  <c r="I118"/>
  <c r="M177"/>
  <c r="L177"/>
  <c r="K177"/>
  <c r="J177"/>
  <c r="I177"/>
  <c r="M191"/>
  <c r="L191"/>
  <c r="K191"/>
  <c r="J191"/>
  <c r="I191"/>
  <c r="P191" s="1"/>
  <c r="R191" s="1"/>
  <c r="M46"/>
  <c r="L46"/>
  <c r="K46"/>
  <c r="J46"/>
  <c r="I46"/>
  <c r="M139"/>
  <c r="L139"/>
  <c r="K139"/>
  <c r="J139"/>
  <c r="I139"/>
  <c r="M57"/>
  <c r="L57"/>
  <c r="K57"/>
  <c r="J57"/>
  <c r="I57"/>
  <c r="P29"/>
  <c r="R29" s="1"/>
  <c r="M29"/>
  <c r="L29"/>
  <c r="K29"/>
  <c r="J29"/>
  <c r="I29"/>
  <c r="M124"/>
  <c r="L124"/>
  <c r="K124"/>
  <c r="Q124" s="1"/>
  <c r="J124"/>
  <c r="I124"/>
  <c r="M73"/>
  <c r="L73"/>
  <c r="K73"/>
  <c r="J73"/>
  <c r="I73"/>
  <c r="M204"/>
  <c r="L204"/>
  <c r="K204"/>
  <c r="J204"/>
  <c r="I204"/>
  <c r="P204" s="1"/>
  <c r="R204" s="1"/>
  <c r="M78"/>
  <c r="L78"/>
  <c r="K78"/>
  <c r="J78"/>
  <c r="I78"/>
  <c r="P78" s="1"/>
  <c r="R78" s="1"/>
  <c r="M20"/>
  <c r="L20"/>
  <c r="K20"/>
  <c r="J20"/>
  <c r="I20"/>
  <c r="M13"/>
  <c r="L13"/>
  <c r="K13"/>
  <c r="J13"/>
  <c r="I13"/>
  <c r="M83"/>
  <c r="L83"/>
  <c r="K83"/>
  <c r="J83"/>
  <c r="I83"/>
  <c r="P83" s="1"/>
  <c r="R83" s="1"/>
  <c r="M80"/>
  <c r="L80"/>
  <c r="K80"/>
  <c r="J80"/>
  <c r="I80"/>
  <c r="P80" s="1"/>
  <c r="R80" s="1"/>
  <c r="M117"/>
  <c r="L117"/>
  <c r="K117"/>
  <c r="J117"/>
  <c r="I117"/>
  <c r="M39"/>
  <c r="L39"/>
  <c r="K39"/>
  <c r="J39"/>
  <c r="I39"/>
  <c r="M86"/>
  <c r="L86"/>
  <c r="K86"/>
  <c r="J86"/>
  <c r="I86"/>
  <c r="P86" s="1"/>
  <c r="R86" s="1"/>
  <c r="M94"/>
  <c r="L94"/>
  <c r="K94"/>
  <c r="J94"/>
  <c r="I94"/>
  <c r="M207"/>
  <c r="L207"/>
  <c r="K207"/>
  <c r="J207"/>
  <c r="I207"/>
  <c r="M77"/>
  <c r="L77"/>
  <c r="K77"/>
  <c r="J77"/>
  <c r="I77"/>
  <c r="M131"/>
  <c r="L131"/>
  <c r="K131"/>
  <c r="J131"/>
  <c r="I131"/>
  <c r="P131" s="1"/>
  <c r="R131" s="1"/>
  <c r="M185"/>
  <c r="L185"/>
  <c r="P185" s="1"/>
  <c r="R185" s="1"/>
  <c r="K185"/>
  <c r="J185"/>
  <c r="I185"/>
  <c r="M59"/>
  <c r="L59"/>
  <c r="K59"/>
  <c r="J59"/>
  <c r="I59"/>
  <c r="M60"/>
  <c r="L60"/>
  <c r="K60"/>
  <c r="J60"/>
  <c r="Q60" s="1"/>
  <c r="I60"/>
  <c r="M56"/>
  <c r="L56"/>
  <c r="K56"/>
  <c r="J56"/>
  <c r="I56"/>
  <c r="P56" s="1"/>
  <c r="R56" s="1"/>
  <c r="M172"/>
  <c r="L172"/>
  <c r="K172"/>
  <c r="J172"/>
  <c r="I172"/>
  <c r="M210"/>
  <c r="L210"/>
  <c r="K210"/>
  <c r="J210"/>
  <c r="I210"/>
  <c r="M21"/>
  <c r="L21"/>
  <c r="K21"/>
  <c r="J21"/>
  <c r="Q21" s="1"/>
  <c r="I21"/>
  <c r="M18"/>
  <c r="L18"/>
  <c r="K18"/>
  <c r="J18"/>
  <c r="I18"/>
  <c r="P18" s="1"/>
  <c r="R18" s="1"/>
  <c r="M226"/>
  <c r="L226"/>
  <c r="K226"/>
  <c r="J226"/>
  <c r="I226"/>
  <c r="M10"/>
  <c r="L10"/>
  <c r="K10"/>
  <c r="J10"/>
  <c r="I10"/>
  <c r="M234"/>
  <c r="L234"/>
  <c r="K234"/>
  <c r="J234"/>
  <c r="I234"/>
  <c r="M17"/>
  <c r="L17"/>
  <c r="K17"/>
  <c r="J17"/>
  <c r="I17"/>
  <c r="M26"/>
  <c r="L26"/>
  <c r="K26"/>
  <c r="J26"/>
  <c r="I26"/>
  <c r="M98"/>
  <c r="L98"/>
  <c r="K98"/>
  <c r="J98"/>
  <c r="I98"/>
  <c r="M194"/>
  <c r="L194"/>
  <c r="K194"/>
  <c r="J194"/>
  <c r="I194"/>
  <c r="M164"/>
  <c r="L164"/>
  <c r="K164"/>
  <c r="J164"/>
  <c r="I164"/>
  <c r="M50"/>
  <c r="L50"/>
  <c r="K50"/>
  <c r="J50"/>
  <c r="I50"/>
  <c r="P50" s="1"/>
  <c r="R50" s="1"/>
  <c r="M67"/>
  <c r="L67"/>
  <c r="K67"/>
  <c r="J67"/>
  <c r="I67"/>
  <c r="M142"/>
  <c r="L142"/>
  <c r="K142"/>
  <c r="J142"/>
  <c r="I142"/>
  <c r="M23"/>
  <c r="L23"/>
  <c r="K23"/>
  <c r="J23"/>
  <c r="I23"/>
  <c r="M43"/>
  <c r="L43"/>
  <c r="K43"/>
  <c r="J43"/>
  <c r="I43"/>
  <c r="P43" s="1"/>
  <c r="R43" s="1"/>
  <c r="M6"/>
  <c r="L6"/>
  <c r="K6"/>
  <c r="J6"/>
  <c r="I6"/>
  <c r="M221"/>
  <c r="L221"/>
  <c r="K221"/>
  <c r="J221"/>
  <c r="I221"/>
  <c r="M42"/>
  <c r="L42"/>
  <c r="K42"/>
  <c r="J42"/>
  <c r="I42"/>
  <c r="P58"/>
  <c r="R58" s="1"/>
  <c r="M58"/>
  <c r="L58"/>
  <c r="K58"/>
  <c r="J58"/>
  <c r="I58"/>
  <c r="M88"/>
  <c r="L88"/>
  <c r="P88" s="1"/>
  <c r="R88" s="1"/>
  <c r="K88"/>
  <c r="Q88" s="1"/>
  <c r="J88"/>
  <c r="I88"/>
  <c r="M143"/>
  <c r="L143"/>
  <c r="K143"/>
  <c r="J143"/>
  <c r="I143"/>
  <c r="M45"/>
  <c r="L45"/>
  <c r="K45"/>
  <c r="J45"/>
  <c r="I45"/>
  <c r="P45" s="1"/>
  <c r="R45" s="1"/>
  <c r="M215"/>
  <c r="L215"/>
  <c r="K215"/>
  <c r="J215"/>
  <c r="I215"/>
  <c r="P215" s="1"/>
  <c r="R215" s="1"/>
  <c r="M36"/>
  <c r="L36"/>
  <c r="K36"/>
  <c r="J36"/>
  <c r="I36"/>
  <c r="M74"/>
  <c r="L74"/>
  <c r="K74"/>
  <c r="J74"/>
  <c r="I74"/>
  <c r="M14"/>
  <c r="L14"/>
  <c r="K14"/>
  <c r="J14"/>
  <c r="I14"/>
  <c r="P14" s="1"/>
  <c r="R14" s="1"/>
  <c r="M133"/>
  <c r="L133"/>
  <c r="K133"/>
  <c r="J133"/>
  <c r="I133"/>
  <c r="M90"/>
  <c r="L90"/>
  <c r="K90"/>
  <c r="J90"/>
  <c r="I90"/>
  <c r="M153"/>
  <c r="L153"/>
  <c r="K153"/>
  <c r="J153"/>
  <c r="I153"/>
  <c r="M38"/>
  <c r="L38"/>
  <c r="K38"/>
  <c r="J38"/>
  <c r="I38"/>
  <c r="P38" s="1"/>
  <c r="R38" s="1"/>
  <c r="M203"/>
  <c r="L203"/>
  <c r="K203"/>
  <c r="J203"/>
  <c r="I203"/>
  <c r="M159"/>
  <c r="L159"/>
  <c r="K159"/>
  <c r="J159"/>
  <c r="I159"/>
  <c r="M37"/>
  <c r="L37"/>
  <c r="K37"/>
  <c r="J37"/>
  <c r="I37"/>
  <c r="M183"/>
  <c r="L183"/>
  <c r="K183"/>
  <c r="J183"/>
  <c r="I183"/>
  <c r="P183" s="1"/>
  <c r="R183" s="1"/>
  <c r="M201"/>
  <c r="L201"/>
  <c r="K201"/>
  <c r="J201"/>
  <c r="I201"/>
  <c r="P201" s="1"/>
  <c r="R201" s="1"/>
  <c r="M171"/>
  <c r="L171"/>
  <c r="K171"/>
  <c r="J171"/>
  <c r="I171"/>
  <c r="M213"/>
  <c r="L213"/>
  <c r="K213"/>
  <c r="J213"/>
  <c r="I213"/>
  <c r="M169"/>
  <c r="L169"/>
  <c r="K169"/>
  <c r="J169"/>
  <c r="I169"/>
  <c r="M232"/>
  <c r="L232"/>
  <c r="K232"/>
  <c r="J232"/>
  <c r="I232"/>
  <c r="P232" s="1"/>
  <c r="R232" s="1"/>
  <c r="M84"/>
  <c r="L84"/>
  <c r="K84"/>
  <c r="J84"/>
  <c r="I84"/>
  <c r="M123"/>
  <c r="L123"/>
  <c r="K123"/>
  <c r="J123"/>
  <c r="I123"/>
  <c r="M66"/>
  <c r="L66"/>
  <c r="K66"/>
  <c r="J66"/>
  <c r="I66"/>
  <c r="P102"/>
  <c r="R102" s="1"/>
  <c r="M102"/>
  <c r="L102"/>
  <c r="K102"/>
  <c r="J102"/>
  <c r="I102"/>
  <c r="M4"/>
  <c r="L4"/>
  <c r="K4"/>
  <c r="Q4" s="1"/>
  <c r="J4"/>
  <c r="I4"/>
  <c r="M79"/>
  <c r="L79"/>
  <c r="K79"/>
  <c r="J79"/>
  <c r="I79"/>
  <c r="M130"/>
  <c r="L130"/>
  <c r="K130"/>
  <c r="J130"/>
  <c r="I130"/>
  <c r="P130" s="1"/>
  <c r="R130" s="1"/>
  <c r="M81"/>
  <c r="L81"/>
  <c r="K81"/>
  <c r="J81"/>
  <c r="I81"/>
  <c r="P81" s="1"/>
  <c r="R81" s="1"/>
  <c r="M222"/>
  <c r="L222"/>
  <c r="K222"/>
  <c r="J222"/>
  <c r="I222"/>
  <c r="M99"/>
  <c r="L99"/>
  <c r="K99"/>
  <c r="J99"/>
  <c r="I99"/>
  <c r="M157"/>
  <c r="L157"/>
  <c r="K157"/>
  <c r="J157"/>
  <c r="I157"/>
  <c r="P157" s="1"/>
  <c r="R157" s="1"/>
  <c r="M134"/>
  <c r="L134"/>
  <c r="P134" s="1"/>
  <c r="R134" s="1"/>
  <c r="K134"/>
  <c r="J134"/>
  <c r="I134"/>
  <c r="M193"/>
  <c r="L193"/>
  <c r="K193"/>
  <c r="J193"/>
  <c r="I193"/>
  <c r="M129"/>
  <c r="L129"/>
  <c r="K129"/>
  <c r="J129"/>
  <c r="I129"/>
  <c r="M168"/>
  <c r="L168"/>
  <c r="K168"/>
  <c r="J168"/>
  <c r="I168"/>
  <c r="P168" s="1"/>
  <c r="R168" s="1"/>
  <c r="M154"/>
  <c r="L154"/>
  <c r="K154"/>
  <c r="J154"/>
  <c r="I154"/>
  <c r="M30"/>
  <c r="L30"/>
  <c r="K30"/>
  <c r="J30"/>
  <c r="I30"/>
  <c r="M178"/>
  <c r="L178"/>
  <c r="K178"/>
  <c r="J178"/>
  <c r="I178"/>
  <c r="M108"/>
  <c r="L108"/>
  <c r="K108"/>
  <c r="J108"/>
  <c r="I108"/>
  <c r="P108" s="1"/>
  <c r="R108" s="1"/>
  <c r="M219"/>
  <c r="L219"/>
  <c r="P219" s="1"/>
  <c r="R219" s="1"/>
  <c r="K219"/>
  <c r="J219"/>
  <c r="I219"/>
  <c r="M31"/>
  <c r="L31"/>
  <c r="K31"/>
  <c r="J31"/>
  <c r="I31"/>
  <c r="M104"/>
  <c r="L104"/>
  <c r="K104"/>
  <c r="J104"/>
  <c r="Q104" s="1"/>
  <c r="I104"/>
  <c r="M187"/>
  <c r="L187"/>
  <c r="K187"/>
  <c r="J187"/>
  <c r="I187"/>
  <c r="P187" s="1"/>
  <c r="R187" s="1"/>
  <c r="M236"/>
  <c r="L236"/>
  <c r="K236"/>
  <c r="J236"/>
  <c r="I236"/>
  <c r="M5"/>
  <c r="L5"/>
  <c r="K5"/>
  <c r="J5"/>
  <c r="I5"/>
  <c r="M230"/>
  <c r="L230"/>
  <c r="K230"/>
  <c r="J230"/>
  <c r="Q230" s="1"/>
  <c r="I230"/>
  <c r="M176"/>
  <c r="L176"/>
  <c r="K176"/>
  <c r="J176"/>
  <c r="I176"/>
  <c r="P176" s="1"/>
  <c r="R176" s="1"/>
  <c r="M195"/>
  <c r="L195"/>
  <c r="K195"/>
  <c r="J195"/>
  <c r="I195"/>
  <c r="M113"/>
  <c r="L113"/>
  <c r="K113"/>
  <c r="J113"/>
  <c r="I113"/>
  <c r="M115"/>
  <c r="L115"/>
  <c r="K115"/>
  <c r="J115"/>
  <c r="I115"/>
  <c r="M100"/>
  <c r="L100"/>
  <c r="K100"/>
  <c r="J100"/>
  <c r="I100"/>
  <c r="M54"/>
  <c r="L54"/>
  <c r="K54"/>
  <c r="J54"/>
  <c r="I54"/>
  <c r="M220"/>
  <c r="L220"/>
  <c r="K220"/>
  <c r="J220"/>
  <c r="I220"/>
  <c r="M148"/>
  <c r="L148"/>
  <c r="K148"/>
  <c r="J148"/>
  <c r="I148"/>
  <c r="M166"/>
  <c r="L166"/>
  <c r="K166"/>
  <c r="J166"/>
  <c r="I166"/>
  <c r="P1"/>
  <c r="R1" s="1"/>
  <c r="M1"/>
  <c r="K1"/>
  <c r="J1"/>
  <c r="M64"/>
  <c r="L64"/>
  <c r="K64"/>
  <c r="J64"/>
  <c r="I64"/>
  <c r="M165"/>
  <c r="L165"/>
  <c r="K165"/>
  <c r="J165"/>
  <c r="I165"/>
  <c r="M188"/>
  <c r="L188"/>
  <c r="K188"/>
  <c r="J188"/>
  <c r="I188"/>
  <c r="M128"/>
  <c r="L128"/>
  <c r="K128"/>
  <c r="J128"/>
  <c r="I128"/>
  <c r="M200"/>
  <c r="L200"/>
  <c r="K200"/>
  <c r="J200"/>
  <c r="I200"/>
  <c r="P116"/>
  <c r="R116" s="1"/>
  <c r="M116"/>
  <c r="L116"/>
  <c r="K116"/>
  <c r="J116"/>
  <c r="I116"/>
  <c r="M76"/>
  <c r="L76"/>
  <c r="K76"/>
  <c r="Q76" s="1"/>
  <c r="J76"/>
  <c r="I76"/>
  <c r="M63"/>
  <c r="L63"/>
  <c r="K63"/>
  <c r="J63"/>
  <c r="I63"/>
  <c r="M175"/>
  <c r="L175"/>
  <c r="K175"/>
  <c r="J175"/>
  <c r="I175"/>
  <c r="P175" s="1"/>
  <c r="R175" s="1"/>
  <c r="M167"/>
  <c r="L167"/>
  <c r="K167"/>
  <c r="J167"/>
  <c r="I167"/>
  <c r="M72"/>
  <c r="L72"/>
  <c r="K72"/>
  <c r="J72"/>
  <c r="I72"/>
  <c r="M235"/>
  <c r="L235"/>
  <c r="K235"/>
  <c r="J235"/>
  <c r="I235"/>
  <c r="M174"/>
  <c r="L174"/>
  <c r="K174"/>
  <c r="J174"/>
  <c r="I174"/>
  <c r="M158"/>
  <c r="L158"/>
  <c r="K158"/>
  <c r="J158"/>
  <c r="I158"/>
  <c r="M49"/>
  <c r="L49"/>
  <c r="K49"/>
  <c r="J49"/>
  <c r="I49"/>
  <c r="M145"/>
  <c r="L145"/>
  <c r="K145"/>
  <c r="J145"/>
  <c r="I145"/>
  <c r="M96"/>
  <c r="L96"/>
  <c r="K96"/>
  <c r="J96"/>
  <c r="I96"/>
  <c r="P96" s="1"/>
  <c r="R96" s="1"/>
  <c r="M16"/>
  <c r="L16"/>
  <c r="K16"/>
  <c r="J16"/>
  <c r="I16"/>
  <c r="M69"/>
  <c r="L69"/>
  <c r="K69"/>
  <c r="J69"/>
  <c r="I69"/>
  <c r="M51"/>
  <c r="L51"/>
  <c r="K51"/>
  <c r="J51"/>
  <c r="I51"/>
  <c r="M192"/>
  <c r="L192"/>
  <c r="K192"/>
  <c r="J192"/>
  <c r="I192"/>
  <c r="M111"/>
  <c r="L111"/>
  <c r="K111"/>
  <c r="J111"/>
  <c r="I111"/>
  <c r="P111" s="1"/>
  <c r="R111" s="1"/>
  <c r="M137"/>
  <c r="L137"/>
  <c r="K137"/>
  <c r="J137"/>
  <c r="I137"/>
  <c r="M82"/>
  <c r="L82"/>
  <c r="K82"/>
  <c r="J82"/>
  <c r="I82"/>
  <c r="M61"/>
  <c r="L61"/>
  <c r="K61"/>
  <c r="J61"/>
  <c r="I61"/>
  <c r="M126"/>
  <c r="L126"/>
  <c r="K126"/>
  <c r="J126"/>
  <c r="I126"/>
  <c r="M127"/>
  <c r="L127"/>
  <c r="K127"/>
  <c r="J127"/>
  <c r="I127"/>
  <c r="M28"/>
  <c r="L28"/>
  <c r="K28"/>
  <c r="J28"/>
  <c r="I28"/>
  <c r="M52"/>
  <c r="L52"/>
  <c r="K52"/>
  <c r="J52"/>
  <c r="I52"/>
  <c r="P89"/>
  <c r="R89" s="1"/>
  <c r="M89"/>
  <c r="L89"/>
  <c r="K89"/>
  <c r="J89"/>
  <c r="I89"/>
  <c r="M112"/>
  <c r="L112"/>
  <c r="K112"/>
  <c r="Q112" s="1"/>
  <c r="J112"/>
  <c r="I112"/>
  <c r="M160"/>
  <c r="L160"/>
  <c r="K160"/>
  <c r="J160"/>
  <c r="I160"/>
  <c r="M27"/>
  <c r="L27"/>
  <c r="K27"/>
  <c r="J27"/>
  <c r="I27"/>
  <c r="P27" s="1"/>
  <c r="R27" s="1"/>
  <c r="M147"/>
  <c r="L147"/>
  <c r="K147"/>
  <c r="J147"/>
  <c r="I147"/>
  <c r="M136"/>
  <c r="L136"/>
  <c r="K136"/>
  <c r="J136"/>
  <c r="I136"/>
  <c r="M40"/>
  <c r="L40"/>
  <c r="K40"/>
  <c r="J40"/>
  <c r="I40"/>
  <c r="M233"/>
  <c r="L233"/>
  <c r="K233"/>
  <c r="J233"/>
  <c r="I233"/>
  <c r="M62"/>
  <c r="L62"/>
  <c r="P62" s="1"/>
  <c r="R62" s="1"/>
  <c r="K62"/>
  <c r="J62"/>
  <c r="I62"/>
  <c r="M22"/>
  <c r="L22"/>
  <c r="K22"/>
  <c r="J22"/>
  <c r="I22"/>
  <c r="M2"/>
  <c r="L2"/>
  <c r="K2"/>
  <c r="J2"/>
  <c r="I2"/>
  <c r="M135"/>
  <c r="L135"/>
  <c r="K135"/>
  <c r="J135"/>
  <c r="I135"/>
  <c r="P135" s="1"/>
  <c r="R135" s="1"/>
  <c r="M119"/>
  <c r="L119"/>
  <c r="K119"/>
  <c r="J119"/>
  <c r="I119"/>
  <c r="M216"/>
  <c r="L216"/>
  <c r="K216"/>
  <c r="J216"/>
  <c r="I216"/>
  <c r="M48"/>
  <c r="L48"/>
  <c r="K48"/>
  <c r="J48"/>
  <c r="I48"/>
  <c r="M228"/>
  <c r="L228"/>
  <c r="K228"/>
  <c r="J228"/>
  <c r="I228"/>
  <c r="M229"/>
  <c r="L229"/>
  <c r="P229" s="1"/>
  <c r="R229" s="1"/>
  <c r="K229"/>
  <c r="J229"/>
  <c r="I229"/>
  <c r="M152"/>
  <c r="L152"/>
  <c r="K152"/>
  <c r="J152"/>
  <c r="I152"/>
  <c r="M93"/>
  <c r="L93"/>
  <c r="K93"/>
  <c r="J93"/>
  <c r="Q93" s="1"/>
  <c r="I93"/>
  <c r="M24"/>
  <c r="L24"/>
  <c r="K24"/>
  <c r="O24" s="1"/>
  <c r="J24"/>
  <c r="I24"/>
  <c r="P24" s="1"/>
  <c r="R24" s="1"/>
  <c r="M109"/>
  <c r="L109"/>
  <c r="K109"/>
  <c r="J109"/>
  <c r="I109"/>
  <c r="M25"/>
  <c r="L25"/>
  <c r="K25"/>
  <c r="J25"/>
  <c r="I25"/>
  <c r="M11"/>
  <c r="L11"/>
  <c r="K11"/>
  <c r="J11"/>
  <c r="Q11" s="1"/>
  <c r="I11"/>
  <c r="M55"/>
  <c r="L55"/>
  <c r="K55"/>
  <c r="J55"/>
  <c r="I55"/>
  <c r="P55" s="1"/>
  <c r="R55" s="1"/>
  <c r="M92"/>
  <c r="L92"/>
  <c r="K92"/>
  <c r="J92"/>
  <c r="I92"/>
  <c r="M91"/>
  <c r="L91"/>
  <c r="K91"/>
  <c r="J91"/>
  <c r="I91"/>
  <c r="M138"/>
  <c r="L138"/>
  <c r="K138"/>
  <c r="J138"/>
  <c r="I138"/>
  <c r="M208"/>
  <c r="L208"/>
  <c r="K208"/>
  <c r="J208"/>
  <c r="I208"/>
  <c r="M184"/>
  <c r="L184"/>
  <c r="K184"/>
  <c r="J184"/>
  <c r="I184"/>
  <c r="M205"/>
  <c r="L205"/>
  <c r="K205"/>
  <c r="J205"/>
  <c r="I205"/>
  <c r="M65"/>
  <c r="L65"/>
  <c r="K65"/>
  <c r="J65"/>
  <c r="I65"/>
  <c r="M15"/>
  <c r="L15"/>
  <c r="K15"/>
  <c r="J15"/>
  <c r="I15"/>
  <c r="M162"/>
  <c r="L162"/>
  <c r="K162"/>
  <c r="J162"/>
  <c r="I162"/>
  <c r="P162" s="1"/>
  <c r="R162" s="1"/>
  <c r="M227"/>
  <c r="L227"/>
  <c r="K227"/>
  <c r="J227"/>
  <c r="I227"/>
  <c r="M181"/>
  <c r="L181"/>
  <c r="K181"/>
  <c r="J181"/>
  <c r="I181"/>
  <c r="M141"/>
  <c r="L141"/>
  <c r="K141"/>
  <c r="J141"/>
  <c r="I141"/>
  <c r="M101"/>
  <c r="L101"/>
  <c r="K101"/>
  <c r="J101"/>
  <c r="I101"/>
  <c r="P101" s="1"/>
  <c r="R101" s="1"/>
  <c r="M156"/>
  <c r="L156"/>
  <c r="K156"/>
  <c r="J156"/>
  <c r="I156"/>
  <c r="M35"/>
  <c r="L35"/>
  <c r="K35"/>
  <c r="J35"/>
  <c r="I35"/>
  <c r="M224"/>
  <c r="L224"/>
  <c r="K224"/>
  <c r="J224"/>
  <c r="I224"/>
  <c r="P34"/>
  <c r="R34" s="1"/>
  <c r="M34"/>
  <c r="L34"/>
  <c r="K34"/>
  <c r="J34"/>
  <c r="I34"/>
  <c r="M19"/>
  <c r="L19"/>
  <c r="P19" s="1"/>
  <c r="R19" s="1"/>
  <c r="K19"/>
  <c r="Q19" s="1"/>
  <c r="J19"/>
  <c r="I19"/>
  <c r="M212"/>
  <c r="L212"/>
  <c r="K212"/>
  <c r="J212"/>
  <c r="I212"/>
  <c r="M197"/>
  <c r="L197"/>
  <c r="K197"/>
  <c r="J197"/>
  <c r="I197"/>
  <c r="P197" s="1"/>
  <c r="R197" s="1"/>
  <c r="M150"/>
  <c r="L150"/>
  <c r="K150"/>
  <c r="J150"/>
  <c r="I150"/>
  <c r="P150" s="1"/>
  <c r="R150" s="1"/>
  <c r="M190"/>
  <c r="L190"/>
  <c r="K190"/>
  <c r="J190"/>
  <c r="I190"/>
  <c r="M110"/>
  <c r="L110"/>
  <c r="K110"/>
  <c r="J110"/>
  <c r="I110"/>
  <c r="M161"/>
  <c r="L161"/>
  <c r="K161"/>
  <c r="J161"/>
  <c r="I161"/>
  <c r="P161" s="1"/>
  <c r="R161" s="1"/>
  <c r="M44"/>
  <c r="L44"/>
  <c r="K44"/>
  <c r="J44"/>
  <c r="I44"/>
  <c r="M225"/>
  <c r="L225"/>
  <c r="K225"/>
  <c r="J225"/>
  <c r="I225"/>
  <c r="M106"/>
  <c r="L106"/>
  <c r="K106"/>
  <c r="J106"/>
  <c r="I106"/>
  <c r="Q135" l="1"/>
  <c r="P193"/>
  <c r="R193" s="1"/>
  <c r="Q106"/>
  <c r="P44"/>
  <c r="R44" s="1"/>
  <c r="Q22"/>
  <c r="Q51"/>
  <c r="P16"/>
  <c r="R16" s="1"/>
  <c r="Q145"/>
  <c r="P158"/>
  <c r="R158" s="1"/>
  <c r="Q193"/>
  <c r="Q37"/>
  <c r="Q153"/>
  <c r="P133"/>
  <c r="R133" s="1"/>
  <c r="Q117"/>
  <c r="Q95"/>
  <c r="Q105"/>
  <c r="P189"/>
  <c r="R189" s="1"/>
  <c r="P117"/>
  <c r="R117" s="1"/>
  <c r="P224"/>
  <c r="R224" s="1"/>
  <c r="P141"/>
  <c r="R141" s="1"/>
  <c r="Q227"/>
  <c r="P184"/>
  <c r="R184" s="1"/>
  <c r="P92"/>
  <c r="R92" s="1"/>
  <c r="Q175"/>
  <c r="P64"/>
  <c r="R64" s="1"/>
  <c r="P54"/>
  <c r="R54" s="1"/>
  <c r="P195"/>
  <c r="R195" s="1"/>
  <c r="P154"/>
  <c r="R154" s="1"/>
  <c r="P42"/>
  <c r="R42" s="1"/>
  <c r="P23"/>
  <c r="R23" s="1"/>
  <c r="Q67"/>
  <c r="P26"/>
  <c r="R26" s="1"/>
  <c r="P226"/>
  <c r="R226" s="1"/>
  <c r="P94"/>
  <c r="R94" s="1"/>
  <c r="P214"/>
  <c r="R214" s="1"/>
  <c r="P149"/>
  <c r="R149" s="1"/>
  <c r="Q186"/>
  <c r="P47"/>
  <c r="R47" s="1"/>
  <c r="Q53"/>
  <c r="P121"/>
  <c r="R121" s="1"/>
  <c r="P114"/>
  <c r="R114" s="1"/>
  <c r="P225"/>
  <c r="R225" s="1"/>
  <c r="P126"/>
  <c r="R126" s="1"/>
  <c r="Q96"/>
  <c r="Q115"/>
  <c r="P31"/>
  <c r="R31" s="1"/>
  <c r="P90"/>
  <c r="R90" s="1"/>
  <c r="Q194"/>
  <c r="Q234"/>
  <c r="Q103"/>
  <c r="Q140"/>
  <c r="O53"/>
  <c r="Q35"/>
  <c r="Q181"/>
  <c r="P91"/>
  <c r="R91" s="1"/>
  <c r="Q152"/>
  <c r="P147"/>
  <c r="R147" s="1"/>
  <c r="Q160"/>
  <c r="Q110"/>
  <c r="Q212"/>
  <c r="P227"/>
  <c r="R227" s="1"/>
  <c r="P15"/>
  <c r="R15" s="1"/>
  <c r="P208"/>
  <c r="R208" s="1"/>
  <c r="Q91"/>
  <c r="P109"/>
  <c r="R109" s="1"/>
  <c r="Q48"/>
  <c r="P119"/>
  <c r="R119" s="1"/>
  <c r="Q2"/>
  <c r="Q27"/>
  <c r="P61"/>
  <c r="R61" s="1"/>
  <c r="Q137"/>
  <c r="Q235"/>
  <c r="P167"/>
  <c r="R167" s="1"/>
  <c r="Q63"/>
  <c r="Q64"/>
  <c r="Q1"/>
  <c r="P166"/>
  <c r="R166" s="1"/>
  <c r="P100"/>
  <c r="R100" s="1"/>
  <c r="Q113"/>
  <c r="P236"/>
  <c r="R236" s="1"/>
  <c r="Q178"/>
  <c r="Q129"/>
  <c r="P4"/>
  <c r="R4" s="1"/>
  <c r="P66"/>
  <c r="R66" s="1"/>
  <c r="P169"/>
  <c r="R169" s="1"/>
  <c r="Q171"/>
  <c r="P203"/>
  <c r="R203" s="1"/>
  <c r="Q74"/>
  <c r="Q143"/>
  <c r="P67"/>
  <c r="R67" s="1"/>
  <c r="P164"/>
  <c r="R164" s="1"/>
  <c r="P17"/>
  <c r="R17" s="1"/>
  <c r="Q10"/>
  <c r="P172"/>
  <c r="R172" s="1"/>
  <c r="Q77"/>
  <c r="Q39"/>
  <c r="P124"/>
  <c r="R124" s="1"/>
  <c r="P57"/>
  <c r="R57" s="1"/>
  <c r="P177"/>
  <c r="R177" s="1"/>
  <c r="Q170"/>
  <c r="P9"/>
  <c r="R9" s="1"/>
  <c r="Q202"/>
  <c r="O179"/>
  <c r="P151"/>
  <c r="R151" s="1"/>
  <c r="P217"/>
  <c r="R217" s="1"/>
  <c r="Q146"/>
  <c r="P120"/>
  <c r="R120" s="1"/>
  <c r="Q70"/>
  <c r="O71"/>
  <c r="Q65"/>
  <c r="Q138"/>
  <c r="Q28"/>
  <c r="Q82"/>
  <c r="Q148"/>
  <c r="Q123"/>
  <c r="Q213"/>
  <c r="P59"/>
  <c r="R59" s="1"/>
  <c r="Q139"/>
  <c r="Q118"/>
  <c r="P182"/>
  <c r="R182" s="1"/>
  <c r="Q225"/>
  <c r="Q40"/>
  <c r="Q61"/>
  <c r="Q49"/>
  <c r="Q128"/>
  <c r="P165"/>
  <c r="R165" s="1"/>
  <c r="P113"/>
  <c r="R113" s="1"/>
  <c r="Q31"/>
  <c r="Q99"/>
  <c r="Q79"/>
  <c r="P171"/>
  <c r="R171" s="1"/>
  <c r="Q90"/>
  <c r="Q221"/>
  <c r="Q142"/>
  <c r="P10"/>
  <c r="R10" s="1"/>
  <c r="Q59"/>
  <c r="Q13"/>
  <c r="Q73"/>
  <c r="P170"/>
  <c r="R170" s="1"/>
  <c r="Q182"/>
  <c r="Q179"/>
  <c r="O140"/>
  <c r="Q107"/>
  <c r="Q71"/>
  <c r="Q197"/>
  <c r="Q24"/>
  <c r="P72"/>
  <c r="R72" s="1"/>
  <c r="Q187"/>
  <c r="Q130"/>
  <c r="Q169"/>
  <c r="Q38"/>
  <c r="Q23"/>
  <c r="Q204"/>
  <c r="Q177"/>
  <c r="Q7"/>
  <c r="Q211"/>
  <c r="Q173"/>
  <c r="Q125"/>
  <c r="P53"/>
  <c r="R53" s="1"/>
  <c r="P70"/>
  <c r="R70" s="1"/>
  <c r="Q32"/>
  <c r="Q68"/>
  <c r="P71"/>
  <c r="R71" s="1"/>
  <c r="P25"/>
  <c r="R25" s="1"/>
  <c r="Q228"/>
  <c r="Q136"/>
  <c r="Q127"/>
  <c r="Q192"/>
  <c r="Q174"/>
  <c r="Q161"/>
  <c r="Q190"/>
  <c r="Q224"/>
  <c r="Q156"/>
  <c r="Q15"/>
  <c r="Q205"/>
  <c r="Q55"/>
  <c r="Q25"/>
  <c r="P152"/>
  <c r="R152" s="1"/>
  <c r="P228"/>
  <c r="R228" s="1"/>
  <c r="P22"/>
  <c r="R22" s="1"/>
  <c r="P233"/>
  <c r="R233" s="1"/>
  <c r="P112"/>
  <c r="R112" s="1"/>
  <c r="P52"/>
  <c r="R52" s="1"/>
  <c r="P137"/>
  <c r="R137" s="1"/>
  <c r="P192"/>
  <c r="R192" s="1"/>
  <c r="P49"/>
  <c r="R49" s="1"/>
  <c r="P174"/>
  <c r="R174" s="1"/>
  <c r="P76"/>
  <c r="R76" s="1"/>
  <c r="P200"/>
  <c r="R200" s="1"/>
  <c r="Q166"/>
  <c r="Q220"/>
  <c r="Q176"/>
  <c r="Q5"/>
  <c r="Q108"/>
  <c r="Q30"/>
  <c r="Q157"/>
  <c r="Q222"/>
  <c r="Q66"/>
  <c r="Q84"/>
  <c r="Q183"/>
  <c r="Q159"/>
  <c r="Q14"/>
  <c r="Q36"/>
  <c r="Q42"/>
  <c r="Q6"/>
  <c r="Q164"/>
  <c r="Q98"/>
  <c r="Q18"/>
  <c r="Q210"/>
  <c r="Q131"/>
  <c r="Q207"/>
  <c r="Q83"/>
  <c r="Q20"/>
  <c r="Q57"/>
  <c r="Q46"/>
  <c r="Q206"/>
  <c r="Q33"/>
  <c r="Q87"/>
  <c r="Q214"/>
  <c r="Q196"/>
  <c r="P103"/>
  <c r="R103" s="1"/>
  <c r="Q151"/>
  <c r="Q8"/>
  <c r="P186"/>
  <c r="R186" s="1"/>
  <c r="Q144"/>
  <c r="Q132"/>
  <c r="P146"/>
  <c r="R146" s="1"/>
  <c r="Q12"/>
  <c r="Q41"/>
  <c r="P107"/>
  <c r="R107" s="1"/>
  <c r="Q199"/>
  <c r="Q163"/>
  <c r="O70"/>
  <c r="Q141"/>
  <c r="Q208"/>
  <c r="P216"/>
  <c r="R216" s="1"/>
  <c r="P136"/>
  <c r="R136" s="1"/>
  <c r="P127"/>
  <c r="R127" s="1"/>
  <c r="P69"/>
  <c r="R69" s="1"/>
  <c r="P188"/>
  <c r="R188" s="1"/>
  <c r="Q100"/>
  <c r="Q168"/>
  <c r="Q45"/>
  <c r="Q17"/>
  <c r="Q56"/>
  <c r="Q86"/>
  <c r="P179"/>
  <c r="R179" s="1"/>
  <c r="Q149"/>
  <c r="P140"/>
  <c r="R140" s="1"/>
  <c r="Q217"/>
  <c r="Q218"/>
  <c r="Q198"/>
  <c r="Q97"/>
  <c r="P190"/>
  <c r="R190" s="1"/>
  <c r="P156"/>
  <c r="R156" s="1"/>
  <c r="P205"/>
  <c r="R205" s="1"/>
  <c r="Q216"/>
  <c r="Q233"/>
  <c r="Q52"/>
  <c r="Q69"/>
  <c r="Q72"/>
  <c r="Q200"/>
  <c r="Q188"/>
  <c r="P220"/>
  <c r="R220" s="1"/>
  <c r="P5"/>
  <c r="R5" s="1"/>
  <c r="P30"/>
  <c r="R30" s="1"/>
  <c r="P222"/>
  <c r="R222" s="1"/>
  <c r="P84"/>
  <c r="R84" s="1"/>
  <c r="P159"/>
  <c r="R159" s="1"/>
  <c r="P36"/>
  <c r="R36" s="1"/>
  <c r="P6"/>
  <c r="R6" s="1"/>
  <c r="P98"/>
  <c r="R98" s="1"/>
  <c r="P210"/>
  <c r="R210" s="1"/>
  <c r="P207"/>
  <c r="R207" s="1"/>
  <c r="P20"/>
  <c r="R20" s="1"/>
  <c r="P46"/>
  <c r="R46" s="1"/>
  <c r="P206"/>
  <c r="R206" s="1"/>
  <c r="P87"/>
  <c r="R87" s="1"/>
  <c r="O103"/>
  <c r="O186"/>
  <c r="O146"/>
  <c r="O107"/>
  <c r="Q122"/>
  <c r="O122"/>
  <c r="O161"/>
  <c r="O197"/>
  <c r="O224"/>
  <c r="O141"/>
  <c r="O15"/>
  <c r="O208"/>
  <c r="O55"/>
  <c r="O228"/>
  <c r="O135"/>
  <c r="O233"/>
  <c r="O27"/>
  <c r="O52"/>
  <c r="O61"/>
  <c r="O192"/>
  <c r="O96"/>
  <c r="O174"/>
  <c r="O175"/>
  <c r="O200"/>
  <c r="O64"/>
  <c r="O166"/>
  <c r="O100"/>
  <c r="O176"/>
  <c r="O187"/>
  <c r="O108"/>
  <c r="O168"/>
  <c r="O157"/>
  <c r="O130"/>
  <c r="O66"/>
  <c r="O169"/>
  <c r="O183"/>
  <c r="O38"/>
  <c r="O14"/>
  <c r="O45"/>
  <c r="O42"/>
  <c r="O23"/>
  <c r="O164"/>
  <c r="O17"/>
  <c r="O18"/>
  <c r="O56"/>
  <c r="O131"/>
  <c r="O86"/>
  <c r="O83"/>
  <c r="O204"/>
  <c r="O57"/>
  <c r="O177"/>
  <c r="O196"/>
  <c r="P196"/>
  <c r="R196" s="1"/>
  <c r="O125"/>
  <c r="P125"/>
  <c r="R125" s="1"/>
  <c r="O218"/>
  <c r="P218"/>
  <c r="R218" s="1"/>
  <c r="O68"/>
  <c r="P68"/>
  <c r="R68" s="1"/>
  <c r="O163"/>
  <c r="P163"/>
  <c r="R163" s="1"/>
  <c r="O110"/>
  <c r="P110"/>
  <c r="R110" s="1"/>
  <c r="O212"/>
  <c r="P212"/>
  <c r="R212" s="1"/>
  <c r="O35"/>
  <c r="P35"/>
  <c r="R35" s="1"/>
  <c r="O33"/>
  <c r="O214"/>
  <c r="O217"/>
  <c r="O12"/>
  <c r="O225"/>
  <c r="Q44"/>
  <c r="O44"/>
  <c r="O190"/>
  <c r="Q150"/>
  <c r="O150"/>
  <c r="O19"/>
  <c r="Q34"/>
  <c r="O34"/>
  <c r="O156"/>
  <c r="Q101"/>
  <c r="O101"/>
  <c r="O227"/>
  <c r="Q162"/>
  <c r="O162"/>
  <c r="O205"/>
  <c r="Q184"/>
  <c r="O184"/>
  <c r="O91"/>
  <c r="Q92"/>
  <c r="O92"/>
  <c r="O25"/>
  <c r="Q109"/>
  <c r="O109"/>
  <c r="O152"/>
  <c r="Q229"/>
  <c r="O229"/>
  <c r="O216"/>
  <c r="Q119"/>
  <c r="O119"/>
  <c r="O22"/>
  <c r="Q62"/>
  <c r="O62"/>
  <c r="O136"/>
  <c r="Q147"/>
  <c r="O147"/>
  <c r="O112"/>
  <c r="Q89"/>
  <c r="O89"/>
  <c r="O127"/>
  <c r="Q126"/>
  <c r="O126"/>
  <c r="O137"/>
  <c r="Q111"/>
  <c r="O111"/>
  <c r="O69"/>
  <c r="Q16"/>
  <c r="O16"/>
  <c r="O49"/>
  <c r="Q158"/>
  <c r="O158"/>
  <c r="O72"/>
  <c r="Q167"/>
  <c r="O167"/>
  <c r="O76"/>
  <c r="Q116"/>
  <c r="O116"/>
  <c r="O188"/>
  <c r="Q165"/>
  <c r="O165"/>
  <c r="O1"/>
  <c r="O220"/>
  <c r="Q54"/>
  <c r="O54"/>
  <c r="O113"/>
  <c r="Q195"/>
  <c r="O195"/>
  <c r="O5"/>
  <c r="Q236"/>
  <c r="O236"/>
  <c r="O31"/>
  <c r="Q219"/>
  <c r="O219"/>
  <c r="O30"/>
  <c r="Q154"/>
  <c r="O154"/>
  <c r="O193"/>
  <c r="Q134"/>
  <c r="O134"/>
  <c r="O222"/>
  <c r="Q81"/>
  <c r="O81"/>
  <c r="O4"/>
  <c r="Q102"/>
  <c r="O102"/>
  <c r="O84"/>
  <c r="Q232"/>
  <c r="O232"/>
  <c r="O171"/>
  <c r="Q201"/>
  <c r="O201"/>
  <c r="O159"/>
  <c r="Q203"/>
  <c r="O203"/>
  <c r="O90"/>
  <c r="Q133"/>
  <c r="O133"/>
  <c r="O36"/>
  <c r="Q215"/>
  <c r="O215"/>
  <c r="O88"/>
  <c r="Q58"/>
  <c r="O58"/>
  <c r="O6"/>
  <c r="Q43"/>
  <c r="O43"/>
  <c r="O67"/>
  <c r="Q50"/>
  <c r="O50"/>
  <c r="O98"/>
  <c r="Q26"/>
  <c r="O26"/>
  <c r="O10"/>
  <c r="Q226"/>
  <c r="O226"/>
  <c r="O210"/>
  <c r="Q172"/>
  <c r="O172"/>
  <c r="O59"/>
  <c r="Q185"/>
  <c r="O185"/>
  <c r="O207"/>
  <c r="Q94"/>
  <c r="O94"/>
  <c r="O117"/>
  <c r="Q80"/>
  <c r="O80"/>
  <c r="O20"/>
  <c r="Q78"/>
  <c r="O78"/>
  <c r="O124"/>
  <c r="Q29"/>
  <c r="O29"/>
  <c r="O46"/>
  <c r="Q191"/>
  <c r="O191"/>
  <c r="O170"/>
  <c r="Q223"/>
  <c r="O223"/>
  <c r="O206"/>
  <c r="Q9"/>
  <c r="O9"/>
  <c r="O182"/>
  <c r="Q189"/>
  <c r="O189"/>
  <c r="O87"/>
  <c r="Q85"/>
  <c r="Q75"/>
  <c r="Q231"/>
  <c r="Q209"/>
  <c r="Q47"/>
  <c r="Q121"/>
  <c r="Q120"/>
  <c r="Q155"/>
  <c r="Q114"/>
  <c r="Q180"/>
  <c r="O173"/>
  <c r="P173"/>
  <c r="R173" s="1"/>
  <c r="O8"/>
  <c r="P8"/>
  <c r="R8" s="1"/>
  <c r="O132"/>
  <c r="P132"/>
  <c r="R132" s="1"/>
  <c r="O97"/>
  <c r="P97"/>
  <c r="R97" s="1"/>
  <c r="O41"/>
  <c r="P41"/>
  <c r="R41" s="1"/>
  <c r="O106"/>
  <c r="P106"/>
  <c r="R106" s="1"/>
  <c r="O181"/>
  <c r="P181"/>
  <c r="R181" s="1"/>
  <c r="O65"/>
  <c r="P65"/>
  <c r="R65" s="1"/>
  <c r="O138"/>
  <c r="P138"/>
  <c r="R138" s="1"/>
  <c r="O11"/>
  <c r="P11"/>
  <c r="R11" s="1"/>
  <c r="O93"/>
  <c r="P93"/>
  <c r="R93" s="1"/>
  <c r="O48"/>
  <c r="P48"/>
  <c r="R48" s="1"/>
  <c r="O2"/>
  <c r="P2"/>
  <c r="R2" s="1"/>
  <c r="O40"/>
  <c r="P40"/>
  <c r="R40" s="1"/>
  <c r="O160"/>
  <c r="P160"/>
  <c r="R160" s="1"/>
  <c r="O28"/>
  <c r="P28"/>
  <c r="R28" s="1"/>
  <c r="O82"/>
  <c r="P82"/>
  <c r="R82" s="1"/>
  <c r="O51"/>
  <c r="P51"/>
  <c r="R51" s="1"/>
  <c r="O145"/>
  <c r="P145"/>
  <c r="R145" s="1"/>
  <c r="O235"/>
  <c r="P235"/>
  <c r="R235" s="1"/>
  <c r="O63"/>
  <c r="P63"/>
  <c r="R63" s="1"/>
  <c r="O128"/>
  <c r="P128"/>
  <c r="R128" s="1"/>
  <c r="O148"/>
  <c r="P148"/>
  <c r="R148" s="1"/>
  <c r="O115"/>
  <c r="P115"/>
  <c r="R115" s="1"/>
  <c r="O230"/>
  <c r="P230"/>
  <c r="R230" s="1"/>
  <c r="O104"/>
  <c r="P104"/>
  <c r="R104" s="1"/>
  <c r="O178"/>
  <c r="P178"/>
  <c r="R178" s="1"/>
  <c r="O129"/>
  <c r="P129"/>
  <c r="R129" s="1"/>
  <c r="O99"/>
  <c r="P99"/>
  <c r="R99" s="1"/>
  <c r="O79"/>
  <c r="P79"/>
  <c r="R79" s="1"/>
  <c r="O123"/>
  <c r="P123"/>
  <c r="R123" s="1"/>
  <c r="O213"/>
  <c r="P213"/>
  <c r="R213" s="1"/>
  <c r="O37"/>
  <c r="P37"/>
  <c r="R37" s="1"/>
  <c r="O153"/>
  <c r="P153"/>
  <c r="R153" s="1"/>
  <c r="O74"/>
  <c r="P74"/>
  <c r="R74" s="1"/>
  <c r="O143"/>
  <c r="P143"/>
  <c r="R143" s="1"/>
  <c r="O221"/>
  <c r="P221"/>
  <c r="R221" s="1"/>
  <c r="O142"/>
  <c r="P142"/>
  <c r="R142" s="1"/>
  <c r="O194"/>
  <c r="P194"/>
  <c r="R194" s="1"/>
  <c r="O234"/>
  <c r="P234"/>
  <c r="R234" s="1"/>
  <c r="O21"/>
  <c r="P21"/>
  <c r="R21" s="1"/>
  <c r="O60"/>
  <c r="P60"/>
  <c r="R60" s="1"/>
  <c r="O77"/>
  <c r="P77"/>
  <c r="R77" s="1"/>
  <c r="O39"/>
  <c r="P39"/>
  <c r="R39" s="1"/>
  <c r="O13"/>
  <c r="P13"/>
  <c r="R13" s="1"/>
  <c r="O73"/>
  <c r="P73"/>
  <c r="R73" s="1"/>
  <c r="O139"/>
  <c r="P139"/>
  <c r="R139" s="1"/>
  <c r="O118"/>
  <c r="P118"/>
  <c r="R118" s="1"/>
  <c r="O95"/>
  <c r="P95"/>
  <c r="R95" s="1"/>
  <c r="O105"/>
  <c r="P105"/>
  <c r="R105" s="1"/>
  <c r="O202"/>
  <c r="P202"/>
  <c r="R202" s="1"/>
  <c r="O7"/>
  <c r="O211"/>
  <c r="O149"/>
  <c r="O151"/>
  <c r="O144"/>
  <c r="O198"/>
  <c r="O32"/>
  <c r="O199"/>
  <c r="O121"/>
  <c r="O180"/>
  <c r="O85"/>
  <c r="O75"/>
  <c r="O231"/>
  <c r="O209"/>
  <c r="O47"/>
  <c r="O120"/>
  <c r="O155"/>
  <c r="O114"/>
</calcChain>
</file>

<file path=xl/sharedStrings.xml><?xml version="1.0" encoding="utf-8"?>
<sst xmlns="http://schemas.openxmlformats.org/spreadsheetml/2006/main" count="2220" uniqueCount="473">
  <si>
    <t>Subtotal TSS</t>
  </si>
  <si>
    <t>Aportes Patronal</t>
  </si>
  <si>
    <t>Total Retenciones y Aportes</t>
  </si>
  <si>
    <t>Observaciones:</t>
  </si>
  <si>
    <t>Deducción Empleado</t>
  </si>
  <si>
    <t>Sub-Cuenta No.</t>
  </si>
  <si>
    <t>Empleado (2.87%)</t>
  </si>
  <si>
    <t>Patronal (7.10%)</t>
  </si>
  <si>
    <t>Empleado (3.04%)</t>
  </si>
  <si>
    <t>Patronal (7.09%)</t>
  </si>
  <si>
    <t>Seguridad Social (LEY 87-01)</t>
  </si>
  <si>
    <t>IS/R              (Ley 11-92)     (1*)</t>
  </si>
  <si>
    <t>Registro Dependientes Adicionales (4*)</t>
  </si>
  <si>
    <t>Seguro de Pensión (9.97%)</t>
  </si>
  <si>
    <t>Seguro de Salud (10.53%)    (3*)</t>
  </si>
  <si>
    <t>Seguro Sávica</t>
  </si>
  <si>
    <t xml:space="preserve">   (1*) Deducción directa en declaración ISR empleados del SUIRPLUS. Rentas hasta RD$371,124.00 estan exentas.</t>
  </si>
  <si>
    <t xml:space="preserve">   (3*) Salario cotizable hasta RD$75,830.00, deducción directa de la declaración TSS del SUIRPLUS.</t>
  </si>
  <si>
    <t xml:space="preserve">   (2*) Salario cotizable hasta RD$30,332.00, deducción directa de la declaración TSS del SUIRPLUS.</t>
  </si>
  <si>
    <t xml:space="preserve">   (4*) Deducción directa declaración TSS del SUIRPLUS por registro de dependientes adicionales al SDSS. RD$794.58 por cada dependiente adicional registrado.</t>
  </si>
  <si>
    <t>Nombre</t>
  </si>
  <si>
    <t xml:space="preserve">Funcion </t>
  </si>
  <si>
    <t>Sueldo Bruto (RD$)</t>
  </si>
  <si>
    <t>Sueldo Neto (RD$)</t>
  </si>
  <si>
    <t xml:space="preserve">Reg. No. </t>
  </si>
  <si>
    <t>Estatus</t>
  </si>
  <si>
    <t>Departamento</t>
  </si>
  <si>
    <t>Contenido color azul: opcional</t>
  </si>
  <si>
    <t>SECCION DE ALMACENY SUMINISTRO</t>
  </si>
  <si>
    <t>CONSERJE</t>
  </si>
  <si>
    <t>AGUSTIN FELIZ CUEBA</t>
  </si>
  <si>
    <t>DIVISION FINANCIERA</t>
  </si>
  <si>
    <t>CHOFER</t>
  </si>
  <si>
    <t>ALEJA MARTE</t>
  </si>
  <si>
    <t>DEPTO.  DE  VALORACION</t>
  </si>
  <si>
    <t>INSPECTOR CATASTRAL</t>
  </si>
  <si>
    <t>ALEXANDRA DEL MONTE</t>
  </si>
  <si>
    <t>DIVISION DE CARTOGRAFIA</t>
  </si>
  <si>
    <t>AUXILIAR DE CARTOGRAFIA</t>
  </si>
  <si>
    <t xml:space="preserve">DEPTO. DE TEC. DE LA INF. Y COM </t>
  </si>
  <si>
    <t>ALFREDINA ALONZO BALBUENA</t>
  </si>
  <si>
    <t>DEPTO. DE VALORACION</t>
  </si>
  <si>
    <t>TASADOR</t>
  </si>
  <si>
    <t>SECCION DE CAJA</t>
  </si>
  <si>
    <t>DEPTO. JURIDICO</t>
  </si>
  <si>
    <t>SECRETARIA</t>
  </si>
  <si>
    <t>ALTAGRACIA SOFIA ABREU RODRIGUEZ</t>
  </si>
  <si>
    <t>DEPTO. DE CONSERVACION CATASTRAL</t>
  </si>
  <si>
    <t>ANA JOAQUINA MORA RODRIGUEZ</t>
  </si>
  <si>
    <t>ENC. DPTO. JURIDICO</t>
  </si>
  <si>
    <t>ANA MERCEDES GARCIA CRUZ</t>
  </si>
  <si>
    <t>DEPTO. DE COMUNICACIONES</t>
  </si>
  <si>
    <t>RECEPCIONISTA</t>
  </si>
  <si>
    <t>ANATALIA ENCARNACION MONTERO</t>
  </si>
  <si>
    <t>AUXILIAR ADMINISTRATIVO I</t>
  </si>
  <si>
    <t>DIVISION DE CORRESPONDENCIA</t>
  </si>
  <si>
    <t>MENSAJERO INTERNO</t>
  </si>
  <si>
    <t>ANDRES GOMEZ PEGUERO</t>
  </si>
  <si>
    <t>ANGEL ANTONIO VASQUEZ MESA</t>
  </si>
  <si>
    <t>SECCION DE TRANSPORTACION</t>
  </si>
  <si>
    <t>ANGELA AMADA DIAZ PANIAGUA</t>
  </si>
  <si>
    <t>DEPTO. DE  VALORACION</t>
  </si>
  <si>
    <t>ANGELICA M. REYES PEÑA</t>
  </si>
  <si>
    <t>DEPTO. CONSERVACION CATASTRAL</t>
  </si>
  <si>
    <t>ARCHIVISTA</t>
  </si>
  <si>
    <t>ANIBAL GOMEZ MENDEZ</t>
  </si>
  <si>
    <t>DEPTO. VALORACION</t>
  </si>
  <si>
    <t>AUXILIAR DE TASACION</t>
  </si>
  <si>
    <t>AUX. ADMINISTRATIVO I</t>
  </si>
  <si>
    <t>ANNY REYES RAMIREZ</t>
  </si>
  <si>
    <t>DEPTO. PLAN. Y DESARROLLO</t>
  </si>
  <si>
    <t>ENC. DEPTO. PLANIFICACION Y DESARROLLO</t>
  </si>
  <si>
    <t>ANNYELO FELIX OVALLES MIESES</t>
  </si>
  <si>
    <t>DIVISION DE SERVICIOS GENERALES</t>
  </si>
  <si>
    <t>ANTONIA ROMERO PEREZ</t>
  </si>
  <si>
    <t>ANTONIA VIDAL SORIANO</t>
  </si>
  <si>
    <t>ENC. DIV.  DE CARTOGRAFIA</t>
  </si>
  <si>
    <t>ANYOLINA ELIZABETH DURAN DOMIGUEZ</t>
  </si>
  <si>
    <t>ARIEL CORNIEL CUBILETE</t>
  </si>
  <si>
    <t>BOLIVAR OTAÑO QUEVEDO</t>
  </si>
  <si>
    <t>AUX. DE  ALMACEN Y SUMINISTRO</t>
  </si>
  <si>
    <t>MENSAJERO EXTERNO</t>
  </si>
  <si>
    <t>BRUNILDA JOSEFINA BICHARA GONZALEZ</t>
  </si>
  <si>
    <t>ANALISTA DE PRESUPUESTO</t>
  </si>
  <si>
    <t>CARLOS A. ACOSTA DECHAMPS</t>
  </si>
  <si>
    <t>ABOGADO</t>
  </si>
  <si>
    <t>CARLOS DE LA ROSA RIVERA</t>
  </si>
  <si>
    <t>DIRECCION GENERAL</t>
  </si>
  <si>
    <t>DIRECCION TECNICA</t>
  </si>
  <si>
    <t>CARLOS REYES</t>
  </si>
  <si>
    <t>PROGRAMADOR</t>
  </si>
  <si>
    <t>CARMEN ISABEL OLIVERO JIMENEZ</t>
  </si>
  <si>
    <t>CASTIA MONICA OLAVERRIA SANTANA</t>
  </si>
  <si>
    <t xml:space="preserve">CATALINA CUEVAS </t>
  </si>
  <si>
    <t>CATALINO SOLIS BOCIO</t>
  </si>
  <si>
    <t>CELESTE MEDINA LOPEZ DE RODRIGUEZ</t>
  </si>
  <si>
    <t>CINDY RAFELINA CARRERA MOYA</t>
  </si>
  <si>
    <t xml:space="preserve">DIRECTOR </t>
  </si>
  <si>
    <t>DAIDA FREDESVINDA BAUTISTA MATEO</t>
  </si>
  <si>
    <t>ABOGADA</t>
  </si>
  <si>
    <t>AUXILIAR TASADOR</t>
  </si>
  <si>
    <t>DAMARYS PEREZ JAQUEZ</t>
  </si>
  <si>
    <t>SECCION DE COMPRAS</t>
  </si>
  <si>
    <t>SECCION DE NOMINAS</t>
  </si>
  <si>
    <t>DILIA MARIANNY ENCARNACION NUÑEZ</t>
  </si>
  <si>
    <t>DEPTO. DE REC. HUMANOS</t>
  </si>
  <si>
    <t>ANALISTA DE RECURSOS HUMANOS</t>
  </si>
  <si>
    <t>DIOMARYS ANTONIA CHALAS TEJEDA</t>
  </si>
  <si>
    <t>DEPTO.  DE VALORACION</t>
  </si>
  <si>
    <t>DIOMEDES ALTAGRACIA MELO SUERO</t>
  </si>
  <si>
    <t>VIGILANTE</t>
  </si>
  <si>
    <t>DOMINGA PEGUERO CASTILLO</t>
  </si>
  <si>
    <t>AUX.  DE RELACIONES PUBLICAS</t>
  </si>
  <si>
    <t>DOMINGO CABRERA ENCARNACION</t>
  </si>
  <si>
    <t>DOMINGO MORENO MATEO</t>
  </si>
  <si>
    <t>LAVADOR DE VEHICULOS</t>
  </si>
  <si>
    <t>EDDY WILLIAM GOMEZ GUZMAN</t>
  </si>
  <si>
    <t>INSPECTOR (A) CATASTRAL</t>
  </si>
  <si>
    <t>ELIZABETH RICART FROMETA</t>
  </si>
  <si>
    <t>ELIZABETH ZORRILLA CASTILLO</t>
  </si>
  <si>
    <t>ELOISA ESTEVEZ MINAYA</t>
  </si>
  <si>
    <t>ELOISA RAMIREZ  RAMIREZ</t>
  </si>
  <si>
    <t>ELSA MARGARITA FRANCO VELEZ</t>
  </si>
  <si>
    <t xml:space="preserve">ELY ISABEL RUBIO PEREZ </t>
  </si>
  <si>
    <t>DIVISION CARTOGRAFIA</t>
  </si>
  <si>
    <t>ERIC ENMANUEL DIAZ DE LOS SANTOS</t>
  </si>
  <si>
    <t>AUXILIAR DE DOCUMENTACION</t>
  </si>
  <si>
    <t>FELIPE AQUILES CIPRIAN MIRANDA</t>
  </si>
  <si>
    <t>ANALISTA DE GESTION DE CALIDAD</t>
  </si>
  <si>
    <t>REVISOR CATASTRAL</t>
  </si>
  <si>
    <t>AUXILIAR DE ALMACEN Y SUMINISTRO</t>
  </si>
  <si>
    <t>FRANCIS ALBERTO FERMIN ALMONTE</t>
  </si>
  <si>
    <t>FRANCIS DANIEL RODRIGUEZ JAIME</t>
  </si>
  <si>
    <t>FRANCISCA MERCEDES PRESINAL MARTINEZ</t>
  </si>
  <si>
    <t>FRANCISCA MONTILLA DE LOS SANTOS</t>
  </si>
  <si>
    <t>FRANCISCA TRINIDAD MEDRANO REGALADO</t>
  </si>
  <si>
    <t>FRANCISCO GOMEZ DURAN</t>
  </si>
  <si>
    <t>DEPTO. DE FORMACION DE CATASTRO</t>
  </si>
  <si>
    <t>REVISOR FORMACION CAT.</t>
  </si>
  <si>
    <t>FRANKLING LEONARDO DISLA GUERRA</t>
  </si>
  <si>
    <t>GLENNY NUÑEZ RODRIGUEZ</t>
  </si>
  <si>
    <t>HECTOR HENRY MONTERO TORRES</t>
  </si>
  <si>
    <t>HECTOR JOSE CASTELLANOS ALMONTE</t>
  </si>
  <si>
    <t>HECTOR PINALES</t>
  </si>
  <si>
    <t>ANALISTA DE PLANIFICACION</t>
  </si>
  <si>
    <t>ILUMINADA SANCHEZ CUEVAS</t>
  </si>
  <si>
    <t>INGRIDS ALTAGRACIA PEGUERO</t>
  </si>
  <si>
    <t>AUX. ADMINISTRATIVO II</t>
  </si>
  <si>
    <t>ISABELLA MERCEDES SANTOS ROMERO</t>
  </si>
  <si>
    <t>ISAURA CRISTINA SOLER MORA</t>
  </si>
  <si>
    <t>JACINTO MARTINEZ SALAS</t>
  </si>
  <si>
    <t>JACQUELINE  AQUINO CALDERON</t>
  </si>
  <si>
    <t>SECCION DE NOMINA</t>
  </si>
  <si>
    <t>JACQUELINE SANTANA GUITIERREZ</t>
  </si>
  <si>
    <t>SECRETARIA EJECUTIVA</t>
  </si>
  <si>
    <t>JEAN CARLO LOPEZ</t>
  </si>
  <si>
    <t>JELPI DE JESUS CORNIELLE RAVELO</t>
  </si>
  <si>
    <t>JENNIFER MERCEDES ESPINAL CEPEDA</t>
  </si>
  <si>
    <t>AUXILIAR DE INFORMACION CIUDADANO</t>
  </si>
  <si>
    <t>JESSICA ALTAGRACIA RODRIGUEZ</t>
  </si>
  <si>
    <t>DEPARTAMENTO DE COMUNICACIONES</t>
  </si>
  <si>
    <t>ENCARGADO</t>
  </si>
  <si>
    <t>JOHAN DOMINGO ROJAS SOLIS</t>
  </si>
  <si>
    <t>JOSE ALBERTO LEVY CASTILLO</t>
  </si>
  <si>
    <t>JOSE ALBERTO RUIZ FERMIN</t>
  </si>
  <si>
    <t>JOSE ANTONIO DIAZ</t>
  </si>
  <si>
    <t>WEB MASTER</t>
  </si>
  <si>
    <t>JOSE ENRIQUE CABRERA SANTANA</t>
  </si>
  <si>
    <t>JOSE GILBERTO ROBLES RODRIGUEZ</t>
  </si>
  <si>
    <t>MECANICO AUTOMOTRIZ</t>
  </si>
  <si>
    <t>JOSE L. PATRICIO CANDELARIO</t>
  </si>
  <si>
    <t xml:space="preserve">DIRECCION GENERAL </t>
  </si>
  <si>
    <t>JOSE MONTERO MONTERO</t>
  </si>
  <si>
    <t>JOSE RHADAMES BRITO HERNANDEZ</t>
  </si>
  <si>
    <t>ENC. DEPTO. REC. HUMANOS</t>
  </si>
  <si>
    <t>JOSELYN DE LOS SANTOS ENCARNACION</t>
  </si>
  <si>
    <t>JUAN MARTINEZ</t>
  </si>
  <si>
    <t>COORDI. CARTOGR. DIGITAL</t>
  </si>
  <si>
    <t>JUAN VALDEZ PAREDES</t>
  </si>
  <si>
    <t>JUANA CLARIBEL ESPINAL RAMIREZ</t>
  </si>
  <si>
    <t>JUANA FAMILIA</t>
  </si>
  <si>
    <t>JUANA RAFELINA CACERES VELOZ</t>
  </si>
  <si>
    <t>JUANA SUGILIO MARTINEZ</t>
  </si>
  <si>
    <t>JULIO ALBERTO SENA PEREZ</t>
  </si>
  <si>
    <t>KENDRY ABRAHAM RUIZ MARIA</t>
  </si>
  <si>
    <t>KENIA ALTAGRACIA BURGOS HILARIO</t>
  </si>
  <si>
    <t>ANALISTA DE RELACIONES LABORALES</t>
  </si>
  <si>
    <t>KESLIN ESPIRITUSANTO TORRES</t>
  </si>
  <si>
    <t>LAIA MERCEDES SERULLE JIMENEZ</t>
  </si>
  <si>
    <t>LAURA VIRGINIA GOMEZ PEREZ</t>
  </si>
  <si>
    <t>ANALISTA DE CAPACITACION Y DESARROLLO</t>
  </si>
  <si>
    <t>LEIDY VICTORIA GOMEZ ALBUEZ</t>
  </si>
  <si>
    <t>LEOMARY TERESA CABRERA SANCHEZ</t>
  </si>
  <si>
    <t>LIGIA TOMASA TINELO PADILLA</t>
  </si>
  <si>
    <t>LUCAS MARTE</t>
  </si>
  <si>
    <t>LUIS ARMANDO MINYETY RUIZ</t>
  </si>
  <si>
    <t>LUIS BIENVENIDO BELTRE</t>
  </si>
  <si>
    <t>LUIS PASCUAL HEREDIA ROSSO</t>
  </si>
  <si>
    <t>LUPE BIENVENIDA RAMIREZ CONSTANZA</t>
  </si>
  <si>
    <t>ENC. DE NOMINAS</t>
  </si>
  <si>
    <t>LUZ MARIA DEL CARMEN ZAPATA LORENZO</t>
  </si>
  <si>
    <t>MABEL MENDEZ PEÑA</t>
  </si>
  <si>
    <t>MALTHA MIGUELINA RAMIREZ GONZALEZ</t>
  </si>
  <si>
    <t>MANUEL ARTURO MONTILLA MATEO</t>
  </si>
  <si>
    <t>MANUEL HERRERA COLON</t>
  </si>
  <si>
    <t>MARCELA MALTIL ROSSO</t>
  </si>
  <si>
    <t>SUPERVISOR MAYORDOMIA</t>
  </si>
  <si>
    <t>MARCOS MIGUEL GOMEZ GONZALEZ</t>
  </si>
  <si>
    <t>DEPTO DE FORMACION DE CATASTRO</t>
  </si>
  <si>
    <t>ENC. DEPTO.  DE FORM. CATASTRAL</t>
  </si>
  <si>
    <t>MARIA CLAIRET FELIPE NUÑEZ</t>
  </si>
  <si>
    <t>MARIA DE LOURDES SANCHEZ MEJIA</t>
  </si>
  <si>
    <t>MARIA DEL CARMEN ALMONTE ENCARNACION</t>
  </si>
  <si>
    <t>MARIA M. PEÑA FORTUNA</t>
  </si>
  <si>
    <t>DEPTO. COORDINACION REGIONAL</t>
  </si>
  <si>
    <t>MARIEL ESTEPHANY SANTANA CASTILLO</t>
  </si>
  <si>
    <t>MARINA PASCUAL BRAZOBAN</t>
  </si>
  <si>
    <t>ENC. SECCION DE CAJA</t>
  </si>
  <si>
    <t>MARITZA ARGENTINA GONZALEZ YNFANTE</t>
  </si>
  <si>
    <t>MARLENIS HERNANDEZ TRINIDAD</t>
  </si>
  <si>
    <t>DEPTO.JURIDICO</t>
  </si>
  <si>
    <t>MARTINA ILUMINADA CASTILLO</t>
  </si>
  <si>
    <t>MASSIEL JOSEFINA MENDEZ GOMEZ</t>
  </si>
  <si>
    <t>AUX. DE CONTABILIDAD</t>
  </si>
  <si>
    <t>MAURA SOTO</t>
  </si>
  <si>
    <t>SECCION CAJA</t>
  </si>
  <si>
    <t>MELISSA NOVA GARCIA</t>
  </si>
  <si>
    <t>MELVYN WILLIAM CORA</t>
  </si>
  <si>
    <t>MERCEDES ELIZABETH SANCHEZ RODRIGUEZ</t>
  </si>
  <si>
    <t>COORDINADOR DESPACHO</t>
  </si>
  <si>
    <t>MERCEDES REYES VARGAS</t>
  </si>
  <si>
    <t>MIGUELA RAMIREZ TERRERO</t>
  </si>
  <si>
    <t>ANALISTA DE RECLUTAMIENTO Y SELECCIÓN</t>
  </si>
  <si>
    <t>MIGUELINA TORRES CASTELLE</t>
  </si>
  <si>
    <t>MILAGROS BAUTISTA JEREZ</t>
  </si>
  <si>
    <t>MILAGROS MAGALLANES SALLAN</t>
  </si>
  <si>
    <t>MIRTHA MADERLIN MARTINEZ GUZMAN</t>
  </si>
  <si>
    <t>MORALMA ADAMES MARTINEZ</t>
  </si>
  <si>
    <t>NAZARIO ALEJANDRO LINARES FELIX</t>
  </si>
  <si>
    <t xml:space="preserve">DEPTO. DE CONSERVACION CATASTRAL </t>
  </si>
  <si>
    <t>NELSON  CASTRO CORTORREAL</t>
  </si>
  <si>
    <t>NORELYS TERESA  CEDEÑO  CAMPOS</t>
  </si>
  <si>
    <t xml:space="preserve">OFICINA ACCESO A LA INFORMACION </t>
  </si>
  <si>
    <t>OLGA LIDIA ABREU</t>
  </si>
  <si>
    <t>ONEYDA ROBLEZ NUÑEZ</t>
  </si>
  <si>
    <t>PATRICIO BODDEN GONZALEZ</t>
  </si>
  <si>
    <t>ADM. DE SEGURIDAD</t>
  </si>
  <si>
    <t>PAVEL ERNESTO ALMARANTE RAMIREZ</t>
  </si>
  <si>
    <t>DIVISION DE CRTOGRAFIA</t>
  </si>
  <si>
    <t>AUXILIAR DE CATOGRAFIA</t>
  </si>
  <si>
    <t>PEDRO DANIEL FRELLES TORRES</t>
  </si>
  <si>
    <t>PEDRO MATOS DE LA PAZ</t>
  </si>
  <si>
    <t>RAFAEL VARGAS RAMIREZ</t>
  </si>
  <si>
    <t>DEPTO. DE CONSERVACION</t>
  </si>
  <si>
    <t>RAMON ANTONIO SORIANO MOTA</t>
  </si>
  <si>
    <t>AYUDANTE DE MANTENIMIENTO</t>
  </si>
  <si>
    <t>RAMON LEDESMA CANDELIER</t>
  </si>
  <si>
    <t>RAMON YSAIAS GUERRERO CORDERO</t>
  </si>
  <si>
    <t>RAMONA ALTAGRACIA GIRON GUERRERO</t>
  </si>
  <si>
    <t>RAMONA ROSA FERREIRA</t>
  </si>
  <si>
    <t>ENC. DE SERVICIOS GENERALES</t>
  </si>
  <si>
    <t>ROBERT ALEXANDER MARTINEZ MARMOLEJOS</t>
  </si>
  <si>
    <t>AUX. DE CARTOGRAFIA</t>
  </si>
  <si>
    <t>ROSA ABREU PICHARDO</t>
  </si>
  <si>
    <t>ADMINISTRADOR BASE DE DATOS</t>
  </si>
  <si>
    <t>SANTA CECILIA CUEVAS</t>
  </si>
  <si>
    <t>SANTA MATOS REYES</t>
  </si>
  <si>
    <t>SARA VIRGINIA GUZMAN</t>
  </si>
  <si>
    <t>SILVANO ENCARNACION CASTILLO</t>
  </si>
  <si>
    <t>SILVIA MERCEDES CRUZ ALVAREZ</t>
  </si>
  <si>
    <t>SIRA JOSEFINA ANGELES VARGAS</t>
  </si>
  <si>
    <t>SORANGEL MATEO ARIAS</t>
  </si>
  <si>
    <t>STALIN GATON PINEDA</t>
  </si>
  <si>
    <t>SUJEI HORTENSIA DIAZ TIBURCIO</t>
  </si>
  <si>
    <t>TEANNY MARIANA SOLANO ALBERTO</t>
  </si>
  <si>
    <t>TERESINA PEREZ MENDEZ</t>
  </si>
  <si>
    <t>TOMAS GONZALEZ GONZALEZ</t>
  </si>
  <si>
    <t>TOMAS RAMIREZ FELIZ</t>
  </si>
  <si>
    <t>VICENTE HERNANDEZ VIDAL</t>
  </si>
  <si>
    <t>VICTOR JOSE HERNANDEZ ORTEGA</t>
  </si>
  <si>
    <t>WASTER ALEXANDER PAULINO CAPELLAN</t>
  </si>
  <si>
    <t>WILSON RAFAEL GOMEZ LIZ</t>
  </si>
  <si>
    <t xml:space="preserve">YANIRIS MATEO ENCARNACION </t>
  </si>
  <si>
    <t>YENMI NATALI PEÑA LOPEZ</t>
  </si>
  <si>
    <t>YERFRICA NOAMI ABREU DE LOS SANTOS</t>
  </si>
  <si>
    <t>YIRA FIDELINA CANARO CURY</t>
  </si>
  <si>
    <t>DISEÑADOR GRAFICO</t>
  </si>
  <si>
    <t>YNGRID ALTAGRACIA DE JESUS</t>
  </si>
  <si>
    <t>YORGY ALEJANDRO MATOS MOTA</t>
  </si>
  <si>
    <t>DIVISION LEVANTAMIENTO Y ESTUDIO</t>
  </si>
  <si>
    <t>YSAIAS HILARIO PEÑA</t>
  </si>
  <si>
    <t>YSIDRO ANTONIO LAZALA RODRIGUEZ</t>
  </si>
  <si>
    <t>ENC. DEPTO. CONSERVA. CATASTRA</t>
  </si>
  <si>
    <t>FIJO</t>
  </si>
  <si>
    <t>ESTATUTO SIMPLIFICADO</t>
  </si>
  <si>
    <t>DE CARRERA</t>
  </si>
  <si>
    <t>DE LIBRE NOMBRAMIENTO</t>
  </si>
  <si>
    <t>DEPTO. DE COORDINACION REGIONAL</t>
  </si>
  <si>
    <t>DE CONFIANZA</t>
  </si>
  <si>
    <t>Riesgos Laborales (1.1%) (2*)</t>
  </si>
  <si>
    <t>COORDINADOR ADMINISTRATIVO</t>
  </si>
  <si>
    <t>DEPTO. DE TEC. DE LA INF. Y COM</t>
  </si>
  <si>
    <t>DEPTO. ADM. Y FINANCIERO</t>
  </si>
  <si>
    <t>CAJERO (A)</t>
  </si>
  <si>
    <t>DIVISION DE SERV. GENERALES</t>
  </si>
  <si>
    <t>SECCION DE ALMACEN Y SUMINISTRO</t>
  </si>
  <si>
    <t xml:space="preserve">SECCION ALMACEN Y SUMINISTRO </t>
  </si>
  <si>
    <t>ENC. DEPTO. COORDINACION REG.</t>
  </si>
  <si>
    <t>DIRECTOR (A)TECNICO (A)</t>
  </si>
  <si>
    <t>ENC. DEPTO. VALORACION</t>
  </si>
  <si>
    <t xml:space="preserve"> TASADOR</t>
  </si>
  <si>
    <t>SUBDIRECTOR (A) GENERAL</t>
  </si>
  <si>
    <t>DIV. DE CARTOGRAFIA</t>
  </si>
  <si>
    <t>DPTO. DE TECNOLOGIA DE LA INFORMACION Y COMUN.</t>
  </si>
  <si>
    <t>ELIEZER MARTINEZ BATISTA</t>
  </si>
  <si>
    <t>ELVYS JAVIER GERMAN</t>
  </si>
  <si>
    <t>GRACE MATEO ROSARIO</t>
  </si>
  <si>
    <t>JOSE ANDRES ACEVEDO GOMEZ</t>
  </si>
  <si>
    <t>MARTIRE MATOS GARCIA</t>
  </si>
  <si>
    <t>RENE GREGORIO TEJEDA ROMERO</t>
  </si>
  <si>
    <t xml:space="preserve">RICARDO BENJAMIN PEÑA PEÑA </t>
  </si>
  <si>
    <t>DIV. DE LEVANTAMIENTO Y ESTUDIO CATASTRAL</t>
  </si>
  <si>
    <t>SANTA CUEVAS MENDEZ</t>
  </si>
  <si>
    <t>REVISORA CATASTRAL</t>
  </si>
  <si>
    <t>SHEYLA YADIRA TURBI NOVA</t>
  </si>
  <si>
    <t>TOMAS RODRIGUEZ RAMIREZ</t>
  </si>
  <si>
    <t>YASORIS ZELANDA RODRIGUEZ REYES</t>
  </si>
  <si>
    <t>YENNIFER AEDELIS ALMONTE VARGAS</t>
  </si>
  <si>
    <t>SUBDIRECCION ADMINISTRATIVA</t>
  </si>
  <si>
    <t>MARCOS CABRERA VEGAS</t>
  </si>
  <si>
    <t>SOPORTE TECNICO INFORMATICO</t>
  </si>
  <si>
    <t>RESP. DE ACCESO A LA INFORMACION (RAI)</t>
  </si>
  <si>
    <t>TECNICO CARTOGRAFICO</t>
  </si>
  <si>
    <t>COORDI. TECNICO CATASTRAL</t>
  </si>
  <si>
    <t>ENC. DIV. LEVANTAMIENTO Y ESTUDIO CATASTRAL</t>
  </si>
  <si>
    <t>CAJERO</t>
  </si>
  <si>
    <t>CONTADORA</t>
  </si>
  <si>
    <t>ELECTRICISTA</t>
  </si>
  <si>
    <t>TECNICO COMPRAS Y CONTRATACIONES</t>
  </si>
  <si>
    <t>TECNICO EN DOCUMENTACION</t>
  </si>
  <si>
    <t>TEC. EN REDES Y TELECOMUNICACIONES</t>
  </si>
  <si>
    <t>AUX. CARTOGRAFIA</t>
  </si>
  <si>
    <t>LUCIA ELVIRA BAEZ</t>
  </si>
  <si>
    <t>DARMAURY ALTAGRACIA REYES</t>
  </si>
  <si>
    <t>DPTO. DE TECNOLOGIA DE LA INFORMACION</t>
  </si>
  <si>
    <t>JULIO AMADO ALCOBER DEL ROSARIO</t>
  </si>
  <si>
    <t xml:space="preserve">AUXILIAR ADMINISTRATIVO  </t>
  </si>
  <si>
    <t>GILBERTO HILARIO REYES JIMENEZ</t>
  </si>
  <si>
    <t>JENNIFER JOSEFINA VENTURA MATOS</t>
  </si>
  <si>
    <t>HECTOR FRANCISCO PEREZ MIRAMBEAUX</t>
  </si>
  <si>
    <t>CLAUDIO IDELFONSO OGANDO VALENZUELA</t>
  </si>
  <si>
    <t>GIORDANO SOTO SOTO</t>
  </si>
  <si>
    <t>TERESA YOCASTA GUZMAN GUZMAN</t>
  </si>
  <si>
    <t>ABEL HERNANDEZ MARTE</t>
  </si>
  <si>
    <t>ARMANDO MORLA MARTINEZ</t>
  </si>
  <si>
    <t>AUX. DE ALMACEN Y SUMINISTRO</t>
  </si>
  <si>
    <t>CARLOS TORIBIO GERALDINO</t>
  </si>
  <si>
    <t>ESTEBANIA MONTERO DE LOS SANTOS</t>
  </si>
  <si>
    <t>CAMARERA</t>
  </si>
  <si>
    <t>FRANCISCO ALBERTO DURAN DE LA CRUZ</t>
  </si>
  <si>
    <t>JESUS MANUEL CALDERON SANCHEZ</t>
  </si>
  <si>
    <t>LEONARDO POLANCO MARTINEZ</t>
  </si>
  <si>
    <t>LILIANA GISEL PUJOLS  RUBIO</t>
  </si>
  <si>
    <t>MARCOS RAFAEL LOPEZ PEGUERO</t>
  </si>
  <si>
    <t>MERCELIS JOHAIRA HERRERA PIMENTEL</t>
  </si>
  <si>
    <t>AUXILIAR ADMINISTRATIVO II</t>
  </si>
  <si>
    <t>MICHAEL RAFAEL SURIEL CABREJA</t>
  </si>
  <si>
    <t>MIGUEL ANGEL LOPEZ LEYBA</t>
  </si>
  <si>
    <t>NELYS MARGARITA ARISTY MEJIA</t>
  </si>
  <si>
    <t>ROBERT FABIAN ARVELO ARIAS</t>
  </si>
  <si>
    <t>FOTOGRAFO</t>
  </si>
  <si>
    <t>SANDRA MARCELA MANZUETA</t>
  </si>
  <si>
    <t>SANTA ISABEL MOTA ANGOMAS</t>
  </si>
  <si>
    <t>DIV. DE LEVANT. Y ESTUDIO CATASTRAL</t>
  </si>
  <si>
    <t>TEGGY GUILLERMINA RAMIREZ PEÑA</t>
  </si>
  <si>
    <t>YDAISA MARIA ALMANZAR FLORENCIO</t>
  </si>
  <si>
    <t>YERIS JOHANNY GERONIMO GONZALEZ</t>
  </si>
  <si>
    <t>ELIEZER JEFFERSON MENDEZ PEÑA</t>
  </si>
  <si>
    <t>JUAN FRANCISCO GARCIA DE DIOS</t>
  </si>
  <si>
    <t>ANA DELIA HENRIQUEZ MARTE</t>
  </si>
  <si>
    <t>ELIZABETH HERNANDEZ ALMANZAR</t>
  </si>
  <si>
    <t>VINICIO NORBELTO CABREJA RAMIREZ</t>
  </si>
  <si>
    <t>ASISTENTE TECNICO</t>
  </si>
  <si>
    <t>ROSITA RUIZ BATISTA</t>
  </si>
  <si>
    <t>JUAN ROBERTO REYNOSO SANCHEZ</t>
  </si>
  <si>
    <t>PLOMERO</t>
  </si>
  <si>
    <t>CARLOS GREGORIO ORTEGA MORALES</t>
  </si>
  <si>
    <t>DIVISION SERVICIOS GENERALES</t>
  </si>
  <si>
    <t>MIRLA AURORA GOMEZ DELFIN</t>
  </si>
  <si>
    <t>RAMONA EMILIA BAEZ SANCHEZ</t>
  </si>
  <si>
    <t>ASISTENTE DEL DESPACHO</t>
  </si>
  <si>
    <t>HAYDELISA MARLENIS BATISTA APONTE</t>
  </si>
  <si>
    <t>ADONY B. PEREZ VENTURA</t>
  </si>
  <si>
    <t xml:space="preserve">LENIN BENITEZ DE LA CRUZ </t>
  </si>
  <si>
    <t>YESENIA URIBE MADE</t>
  </si>
  <si>
    <t>JHONATAN MORENO GARCIA</t>
  </si>
  <si>
    <t>CESAR A. PEREZ CUEVAS</t>
  </si>
  <si>
    <t>ANGELA MASSIEL PEÑA</t>
  </si>
  <si>
    <t>GIANNY K. RAMIREZ TEJEDA</t>
  </si>
  <si>
    <t>ISMAEL DIAZ RODRIGUEZ</t>
  </si>
  <si>
    <t>GEOVANNY FRANCISCO MOTA ORTEGA</t>
  </si>
  <si>
    <t>ALEJANDRO SANCHEZ VISENTA</t>
  </si>
  <si>
    <t>GEOVANNY MARIA TORRES CASTELLES</t>
  </si>
  <si>
    <t>ALTAGRACIA DIAZ SEVERINO</t>
  </si>
  <si>
    <t>FELIPE EDMUNDO VIDAL MELO</t>
  </si>
  <si>
    <t>JEAN CARLOS ARACENA</t>
  </si>
  <si>
    <t>SUBDIRECCION GENERAL</t>
  </si>
  <si>
    <t>JHON ERIK TEJEDA UREÑA</t>
  </si>
  <si>
    <t>DELEGADO REGIONAL</t>
  </si>
  <si>
    <t>DIRECTOR GENERAL</t>
  </si>
  <si>
    <t>AUXILIAR OAI</t>
  </si>
  <si>
    <t>AUXILIAR DE EVENTOS Y PROTOCOLO</t>
  </si>
  <si>
    <t>ELECTRICISTA MANTENIMIENTO</t>
  </si>
  <si>
    <t>TASADORA</t>
  </si>
  <si>
    <t>AUXILIAR ADMINISTRATIVO (A)</t>
  </si>
  <si>
    <t>OMAR QUEZADA SANTANA</t>
  </si>
  <si>
    <t>MAYRA ACOSTA</t>
  </si>
  <si>
    <t>EDILIA SULEIKA ARISMENDY JIMENEZ</t>
  </si>
  <si>
    <t>PERIODISTA</t>
  </si>
  <si>
    <t>ANTONIO BATISTA DE DIOS</t>
  </si>
  <si>
    <t>WILSON BENJAMIN FAMILIA GARCIA</t>
  </si>
  <si>
    <t>JOSE DEL CARMEN ABREU</t>
  </si>
  <si>
    <t>JUAN ANTONIO SORIANO PEREZ</t>
  </si>
  <si>
    <t>JHON ALEXANDER ZOLANO GARCIA</t>
  </si>
  <si>
    <t>MILAGRO MENDEZ BENITE</t>
  </si>
  <si>
    <t>SANTA YORGELY CARBONEL</t>
  </si>
  <si>
    <t>FRANCISCO JAVIER FERRERAS</t>
  </si>
  <si>
    <t>ELIZABETH KELLY ARIAS</t>
  </si>
  <si>
    <t>WELLINTONG JAVIER CARVAJAL ROBLES</t>
  </si>
  <si>
    <t>JHONNA VILCHEZ CRESPO</t>
  </si>
  <si>
    <t>ASHLY MARIE DILONE MOREL</t>
  </si>
  <si>
    <t>BILMER BOLIVAR CALDERON OGANDO</t>
  </si>
  <si>
    <t>JUAN CARLOS FERMIN</t>
  </si>
  <si>
    <t>PORFIRIO BETANCES LIBERATO</t>
  </si>
  <si>
    <t>GENERO</t>
  </si>
  <si>
    <t>M</t>
  </si>
  <si>
    <t>F</t>
  </si>
  <si>
    <t>OF. DE ACCESO A LA INFORMACION</t>
  </si>
  <si>
    <t>DIV. DE COMP. Y CONTRATACIONES</t>
  </si>
  <si>
    <t>DIR. DE FORMACION Y ACT. DEL CATASTRO</t>
  </si>
  <si>
    <t>DEPTO. DE INF. Y LEVANTAM. CATASTRAL</t>
  </si>
  <si>
    <t>DEPTO. DE CARTOGRAFIA</t>
  </si>
  <si>
    <t>ENC. DEPTO. DE CARTOGRAFIA</t>
  </si>
  <si>
    <t>ALTAGRACIA GARCIA LIBERATO</t>
  </si>
  <si>
    <t xml:space="preserve">AUXILIAR ADMINISTRATIVO </t>
  </si>
  <si>
    <t>CARMEN INES CORDERO NOVA</t>
  </si>
  <si>
    <t xml:space="preserve">AUX. ADMINISTRATIVO </t>
  </si>
  <si>
    <t>DILCIA MORENO MORENO</t>
  </si>
  <si>
    <t>AUXILIAR ADMINISTRATIVO</t>
  </si>
  <si>
    <t>JUAN MONTERO GALVA</t>
  </si>
  <si>
    <t>ANASTASIA BAEZ VIZCAINO</t>
  </si>
  <si>
    <t>ANGEL DE JESUS RODRIGUEZ GONZALEZ</t>
  </si>
  <si>
    <t xml:space="preserve">CRISTIAN LUIS NOVAS FELIZ </t>
  </si>
  <si>
    <t>ENGELS PAVEL RODRIGUEZ ALBERTO</t>
  </si>
  <si>
    <t xml:space="preserve">AUX. ADMINISTATIVO </t>
  </si>
  <si>
    <t>HABERLYN WHITMAN PANIAGUA SALOMON</t>
  </si>
  <si>
    <t>INAIRE CAROLAY LARA MARIA</t>
  </si>
  <si>
    <t>JIMMI EPIFANIO PIMENTEL RUIZ</t>
  </si>
  <si>
    <t>JONATHAN DE JESUS MEJIA ARISTI</t>
  </si>
  <si>
    <t>JUAN PABLO PEGUERO</t>
  </si>
  <si>
    <t>JUNIOR BERNARDINO ESPINAL SANTANA</t>
  </si>
  <si>
    <t>MICHAEL EMILIO PALLANO GERONIMO</t>
  </si>
  <si>
    <t>MIGUEL ANGEL PEREZ</t>
  </si>
  <si>
    <t>OMAR JESUS MOLINA CABREJA</t>
  </si>
  <si>
    <t>RUBEN ELIAZAR MARTINEZ BALBUENA</t>
  </si>
  <si>
    <t>RUDILANIA FLORIAN ERASME</t>
  </si>
  <si>
    <t>VLAMIDYS ALTAGRACIA MUÑOZ RAMOS</t>
  </si>
  <si>
    <t>YLUMINNADA DEL ROSARIO</t>
  </si>
  <si>
    <t>YSAURA GRISEL DEL ORBE</t>
  </si>
  <si>
    <t>YANELY ESMERY MARTINEZ ROSARIO</t>
  </si>
  <si>
    <t>TASADOR (A)</t>
  </si>
  <si>
    <t>DIV. DE REGISTRO, CONTROL Y NOMINA</t>
  </si>
  <si>
    <t xml:space="preserve">DIRECCION GENERAL DEL CATASTRO NACIONAL
Compensacion al Personal de Empleados Fijos de la Sede Central
correspondiente al mes de Febrero 2023
</t>
  </si>
</sst>
</file>

<file path=xl/styles.xml><?xml version="1.0" encoding="utf-8"?>
<styleSheet xmlns="http://schemas.openxmlformats.org/spreadsheetml/2006/main">
  <numFmts count="1">
    <numFmt numFmtId="43" formatCode="_(* #,##0.00_);_(* \(#,##0.00\);_(* &quot;-&quot;??_);_(@_)"/>
  </numFmts>
  <fonts count="1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26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4"/>
      <name val="Arial"/>
      <family val="2"/>
    </font>
    <font>
      <b/>
      <sz val="16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</cellStyleXfs>
  <cellXfs count="150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Border="1"/>
    <xf numFmtId="0" fontId="3" fillId="2" borderId="0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4" fontId="4" fillId="2" borderId="0" xfId="0" applyNumberFormat="1" applyFont="1" applyFill="1" applyAlignment="1">
      <alignment vertical="center"/>
    </xf>
    <xf numFmtId="0" fontId="4" fillId="2" borderId="0" xfId="0" applyFont="1" applyFill="1" applyBorder="1" applyAlignment="1">
      <alignment vertical="center"/>
    </xf>
    <xf numFmtId="4" fontId="4" fillId="2" borderId="0" xfId="0" applyNumberFormat="1" applyFont="1" applyFill="1" applyAlignment="1">
      <alignment horizontal="center" vertical="center"/>
    </xf>
    <xf numFmtId="0" fontId="3" fillId="2" borderId="3" xfId="0" applyFont="1" applyFill="1" applyBorder="1" applyAlignment="1">
      <alignment vertical="center"/>
    </xf>
    <xf numFmtId="0" fontId="3" fillId="2" borderId="0" xfId="0" applyFont="1" applyFill="1" applyAlignment="1">
      <alignment horizontal="center" vertical="center"/>
    </xf>
    <xf numFmtId="4" fontId="3" fillId="2" borderId="0" xfId="0" applyNumberFormat="1" applyFont="1" applyFill="1" applyAlignment="1">
      <alignment vertical="center"/>
    </xf>
    <xf numFmtId="4" fontId="3" fillId="2" borderId="0" xfId="0" applyNumberFormat="1" applyFont="1" applyFill="1" applyAlignment="1">
      <alignment horizontal="center" vertical="center"/>
    </xf>
    <xf numFmtId="0" fontId="3" fillId="3" borderId="0" xfId="0" applyFont="1" applyFill="1" applyAlignment="1">
      <alignment vertical="center"/>
    </xf>
    <xf numFmtId="0" fontId="3" fillId="3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4" fontId="4" fillId="4" borderId="5" xfId="0" applyNumberFormat="1" applyFont="1" applyFill="1" applyBorder="1" applyAlignment="1">
      <alignment horizontal="center" vertical="center"/>
    </xf>
    <xf numFmtId="4" fontId="4" fillId="4" borderId="5" xfId="0" applyNumberFormat="1" applyFont="1" applyFill="1" applyBorder="1" applyAlignment="1">
      <alignment horizontal="right" vertical="center"/>
    </xf>
    <xf numFmtId="0" fontId="4" fillId="2" borderId="18" xfId="0" applyFont="1" applyFill="1" applyBorder="1" applyAlignment="1">
      <alignment horizontal="center" vertical="center"/>
    </xf>
    <xf numFmtId="2" fontId="6" fillId="0" borderId="8" xfId="0" applyNumberFormat="1" applyFont="1" applyFill="1" applyBorder="1" applyAlignment="1">
      <alignment horizontal="center" vertical="center"/>
    </xf>
    <xf numFmtId="4" fontId="3" fillId="2" borderId="0" xfId="0" applyNumberFormat="1" applyFont="1" applyFill="1" applyBorder="1" applyAlignment="1">
      <alignment vertical="center"/>
    </xf>
    <xf numFmtId="1" fontId="6" fillId="0" borderId="8" xfId="0" applyNumberFormat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vertical="center"/>
    </xf>
    <xf numFmtId="0" fontId="3" fillId="0" borderId="8" xfId="0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center"/>
    </xf>
    <xf numFmtId="4" fontId="3" fillId="0" borderId="8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/>
    </xf>
    <xf numFmtId="0" fontId="3" fillId="0" borderId="0" xfId="0" applyFont="1" applyFill="1" applyBorder="1"/>
    <xf numFmtId="0" fontId="6" fillId="0" borderId="8" xfId="0" applyFont="1" applyFill="1" applyBorder="1" applyAlignment="1">
      <alignment vertical="center"/>
    </xf>
    <xf numFmtId="0" fontId="6" fillId="0" borderId="8" xfId="0" applyFont="1" applyFill="1" applyBorder="1" applyAlignment="1">
      <alignment horizontal="center" vertical="center"/>
    </xf>
    <xf numFmtId="2" fontId="6" fillId="0" borderId="8" xfId="0" applyNumberFormat="1" applyFont="1" applyFill="1" applyBorder="1" applyAlignment="1">
      <alignment horizontal="center"/>
    </xf>
    <xf numFmtId="2" fontId="6" fillId="0" borderId="8" xfId="1" applyNumberFormat="1" applyFont="1" applyFill="1" applyBorder="1" applyAlignment="1">
      <alignment horizontal="center" vertical="center"/>
    </xf>
    <xf numFmtId="0" fontId="6" fillId="0" borderId="19" xfId="0" applyFont="1" applyFill="1" applyBorder="1" applyAlignment="1">
      <alignment horizontal="center" vertical="center"/>
    </xf>
    <xf numFmtId="2" fontId="6" fillId="0" borderId="19" xfId="0" applyNumberFormat="1" applyFont="1" applyFill="1" applyBorder="1" applyAlignment="1">
      <alignment horizontal="center" vertical="center"/>
    </xf>
    <xf numFmtId="2" fontId="6" fillId="0" borderId="19" xfId="0" applyNumberFormat="1" applyFont="1" applyFill="1" applyBorder="1" applyAlignment="1">
      <alignment horizontal="center"/>
    </xf>
    <xf numFmtId="4" fontId="3" fillId="0" borderId="19" xfId="0" applyNumberFormat="1" applyFont="1" applyFill="1" applyBorder="1" applyAlignment="1">
      <alignment horizontal="center" vertical="center"/>
    </xf>
    <xf numFmtId="2" fontId="3" fillId="0" borderId="19" xfId="0" applyNumberFormat="1" applyFont="1" applyFill="1" applyBorder="1" applyAlignment="1">
      <alignment horizontal="center" vertical="center"/>
    </xf>
    <xf numFmtId="2" fontId="3" fillId="0" borderId="19" xfId="0" applyNumberFormat="1" applyFont="1" applyFill="1" applyBorder="1" applyAlignment="1">
      <alignment horizontal="center"/>
    </xf>
    <xf numFmtId="0" fontId="3" fillId="0" borderId="19" xfId="0" applyNumberFormat="1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4" fontId="3" fillId="0" borderId="8" xfId="0" applyNumberFormat="1" applyFont="1" applyFill="1" applyBorder="1" applyAlignment="1">
      <alignment horizontal="center"/>
    </xf>
    <xf numFmtId="0" fontId="7" fillId="0" borderId="8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 wrapText="1"/>
    </xf>
    <xf numFmtId="0" fontId="4" fillId="2" borderId="20" xfId="0" applyFont="1" applyFill="1" applyBorder="1" applyAlignment="1">
      <alignment vertical="center" wrapText="1"/>
    </xf>
    <xf numFmtId="4" fontId="4" fillId="4" borderId="13" xfId="0" applyNumberFormat="1" applyFont="1" applyFill="1" applyBorder="1" applyAlignment="1">
      <alignment horizontal="center" vertical="center"/>
    </xf>
    <xf numFmtId="2" fontId="3" fillId="0" borderId="21" xfId="0" applyNumberFormat="1" applyFont="1" applyFill="1" applyBorder="1" applyAlignment="1">
      <alignment horizontal="center" vertical="center"/>
    </xf>
    <xf numFmtId="2" fontId="3" fillId="0" borderId="21" xfId="0" applyNumberFormat="1" applyFont="1" applyFill="1" applyBorder="1" applyAlignment="1">
      <alignment horizontal="center"/>
    </xf>
    <xf numFmtId="4" fontId="3" fillId="0" borderId="21" xfId="0" applyNumberFormat="1" applyFont="1" applyFill="1" applyBorder="1" applyAlignment="1">
      <alignment horizontal="center" vertical="center"/>
    </xf>
    <xf numFmtId="0" fontId="3" fillId="0" borderId="21" xfId="0" applyNumberFormat="1" applyFont="1" applyFill="1" applyBorder="1" applyAlignment="1">
      <alignment horizontal="center"/>
    </xf>
    <xf numFmtId="4" fontId="4" fillId="0" borderId="0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vertical="center"/>
    </xf>
    <xf numFmtId="4" fontId="3" fillId="0" borderId="0" xfId="0" applyNumberFormat="1" applyFont="1" applyFill="1" applyBorder="1" applyAlignment="1">
      <alignment horizontal="center" vertical="center"/>
    </xf>
    <xf numFmtId="4" fontId="3" fillId="0" borderId="0" xfId="0" applyNumberFormat="1" applyFont="1" applyFill="1" applyAlignment="1">
      <alignment vertical="center"/>
    </xf>
    <xf numFmtId="0" fontId="3" fillId="0" borderId="0" xfId="0" applyFont="1" applyFill="1" applyAlignment="1">
      <alignment horizontal="left" vertical="center"/>
    </xf>
    <xf numFmtId="0" fontId="3" fillId="5" borderId="0" xfId="0" applyFont="1" applyFill="1" applyAlignment="1">
      <alignment vertical="center"/>
    </xf>
    <xf numFmtId="4" fontId="3" fillId="5" borderId="0" xfId="0" applyNumberFormat="1" applyFont="1" applyFill="1" applyAlignment="1">
      <alignment vertical="center"/>
    </xf>
    <xf numFmtId="0" fontId="3" fillId="5" borderId="0" xfId="0" applyFont="1" applyFill="1" applyAlignment="1">
      <alignment horizontal="left" vertical="center"/>
    </xf>
    <xf numFmtId="0" fontId="4" fillId="0" borderId="0" xfId="0" applyFont="1" applyFill="1" applyAlignment="1">
      <alignment vertical="center"/>
    </xf>
    <xf numFmtId="4" fontId="4" fillId="0" borderId="0" xfId="0" applyNumberFormat="1" applyFont="1" applyFill="1" applyAlignment="1">
      <alignment vertical="center"/>
    </xf>
    <xf numFmtId="4" fontId="4" fillId="6" borderId="5" xfId="0" applyNumberFormat="1" applyFont="1" applyFill="1" applyBorder="1" applyAlignment="1">
      <alignment horizontal="center" vertical="center"/>
    </xf>
    <xf numFmtId="4" fontId="4" fillId="6" borderId="5" xfId="0" applyNumberFormat="1" applyFont="1" applyFill="1" applyBorder="1" applyAlignment="1">
      <alignment horizontal="right" vertical="center"/>
    </xf>
    <xf numFmtId="2" fontId="4" fillId="6" borderId="5" xfId="0" applyNumberFormat="1" applyFont="1" applyFill="1" applyBorder="1" applyAlignment="1">
      <alignment horizontal="right" vertical="center"/>
    </xf>
    <xf numFmtId="4" fontId="4" fillId="6" borderId="22" xfId="0" applyNumberFormat="1" applyFont="1" applyFill="1" applyBorder="1" applyAlignment="1">
      <alignment horizontal="right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vertical="center"/>
    </xf>
    <xf numFmtId="0" fontId="6" fillId="0" borderId="7" xfId="0" applyFont="1" applyFill="1" applyBorder="1" applyAlignment="1">
      <alignment vertical="center"/>
    </xf>
    <xf numFmtId="0" fontId="6" fillId="0" borderId="21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left"/>
    </xf>
    <xf numFmtId="0" fontId="6" fillId="0" borderId="19" xfId="0" applyFont="1" applyFill="1" applyBorder="1" applyAlignment="1">
      <alignment vertical="center"/>
    </xf>
    <xf numFmtId="0" fontId="6" fillId="0" borderId="8" xfId="0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 wrapText="1"/>
    </xf>
    <xf numFmtId="0" fontId="6" fillId="0" borderId="8" xfId="3" applyFont="1" applyFill="1" applyBorder="1" applyAlignment="1">
      <alignment vertical="center"/>
    </xf>
    <xf numFmtId="4" fontId="8" fillId="0" borderId="8" xfId="3" applyNumberFormat="1" applyFont="1" applyFill="1" applyBorder="1"/>
    <xf numFmtId="4" fontId="6" fillId="0" borderId="8" xfId="3" applyNumberFormat="1" applyFont="1" applyFill="1" applyBorder="1" applyAlignment="1">
      <alignment vertical="center"/>
    </xf>
    <xf numFmtId="4" fontId="6" fillId="0" borderId="8" xfId="3" applyNumberFormat="1" applyFont="1" applyFill="1" applyBorder="1" applyAlignment="1">
      <alignment horizontal="center" vertical="center" wrapText="1"/>
    </xf>
    <xf numFmtId="4" fontId="6" fillId="0" borderId="8" xfId="3" applyNumberFormat="1" applyFont="1" applyFill="1" applyBorder="1" applyAlignment="1">
      <alignment horizontal="center" vertical="center"/>
    </xf>
    <xf numFmtId="1" fontId="6" fillId="0" borderId="19" xfId="0" applyNumberFormat="1" applyFont="1" applyFill="1" applyBorder="1" applyAlignment="1">
      <alignment horizontal="center" vertical="center"/>
    </xf>
    <xf numFmtId="4" fontId="8" fillId="0" borderId="0" xfId="3" applyNumberFormat="1" applyFont="1" applyFill="1" applyBorder="1"/>
    <xf numFmtId="0" fontId="6" fillId="0" borderId="7" xfId="0" applyFont="1" applyFill="1" applyBorder="1" applyAlignment="1">
      <alignment horizontal="left" vertical="center"/>
    </xf>
    <xf numFmtId="43" fontId="3" fillId="0" borderId="8" xfId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43" fontId="3" fillId="0" borderId="8" xfId="1" applyFont="1" applyFill="1" applyBorder="1"/>
    <xf numFmtId="1" fontId="6" fillId="0" borderId="7" xfId="0" applyNumberFormat="1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2" fontId="6" fillId="0" borderId="7" xfId="0" applyNumberFormat="1" applyFont="1" applyFill="1" applyBorder="1" applyAlignment="1">
      <alignment horizontal="center" vertical="center"/>
    </xf>
    <xf numFmtId="2" fontId="6" fillId="0" borderId="7" xfId="0" applyNumberFormat="1" applyFont="1" applyFill="1" applyBorder="1" applyAlignment="1">
      <alignment horizontal="center"/>
    </xf>
    <xf numFmtId="4" fontId="3" fillId="0" borderId="7" xfId="0" applyNumberFormat="1" applyFont="1" applyFill="1" applyBorder="1" applyAlignment="1">
      <alignment horizontal="center" vertical="center"/>
    </xf>
    <xf numFmtId="2" fontId="3" fillId="0" borderId="7" xfId="0" applyNumberFormat="1" applyFont="1" applyFill="1" applyBorder="1" applyAlignment="1">
      <alignment horizontal="center" vertical="center"/>
    </xf>
    <xf numFmtId="2" fontId="3" fillId="0" borderId="7" xfId="0" applyNumberFormat="1" applyFont="1" applyFill="1" applyBorder="1" applyAlignment="1">
      <alignment horizontal="center"/>
    </xf>
    <xf numFmtId="0" fontId="3" fillId="0" borderId="7" xfId="0" applyNumberFormat="1" applyFont="1" applyFill="1" applyBorder="1" applyAlignment="1">
      <alignment horizontal="center"/>
    </xf>
    <xf numFmtId="0" fontId="6" fillId="0" borderId="21" xfId="0" applyFont="1" applyFill="1" applyBorder="1" applyAlignment="1">
      <alignment horizontal="center" vertical="center"/>
    </xf>
    <xf numFmtId="2" fontId="6" fillId="0" borderId="21" xfId="0" applyNumberFormat="1" applyFont="1" applyFill="1" applyBorder="1" applyAlignment="1">
      <alignment horizontal="center" vertical="center"/>
    </xf>
    <xf numFmtId="2" fontId="6" fillId="0" borderId="21" xfId="0" applyNumberFormat="1" applyFont="1" applyFill="1" applyBorder="1" applyAlignment="1">
      <alignment horizontal="center"/>
    </xf>
    <xf numFmtId="4" fontId="3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left" vertical="center"/>
    </xf>
    <xf numFmtId="0" fontId="4" fillId="2" borderId="29" xfId="0" applyFont="1" applyFill="1" applyBorder="1" applyAlignment="1">
      <alignment vertical="center" wrapText="1"/>
    </xf>
    <xf numFmtId="0" fontId="3" fillId="0" borderId="30" xfId="0" applyFont="1" applyFill="1" applyBorder="1"/>
    <xf numFmtId="0" fontId="3" fillId="0" borderId="8" xfId="0" applyNumberFormat="1" applyFont="1" applyFill="1" applyBorder="1" applyAlignment="1">
      <alignment horizontal="center" vertical="center"/>
    </xf>
    <xf numFmtId="0" fontId="3" fillId="0" borderId="19" xfId="0" applyNumberFormat="1" applyFont="1" applyFill="1" applyBorder="1" applyAlignment="1">
      <alignment horizontal="center" vertical="center"/>
    </xf>
    <xf numFmtId="0" fontId="3" fillId="0" borderId="7" xfId="0" applyNumberFormat="1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vertical="center"/>
    </xf>
    <xf numFmtId="43" fontId="6" fillId="0" borderId="8" xfId="1" applyFont="1" applyFill="1" applyBorder="1" applyAlignment="1">
      <alignment horizontal="right" vertical="center"/>
    </xf>
    <xf numFmtId="43" fontId="6" fillId="0" borderId="19" xfId="1" applyFont="1" applyFill="1" applyBorder="1" applyAlignment="1">
      <alignment horizontal="right" vertical="center"/>
    </xf>
    <xf numFmtId="43" fontId="3" fillId="0" borderId="19" xfId="1" applyFont="1" applyFill="1" applyBorder="1" applyAlignment="1">
      <alignment horizontal="right" vertical="center"/>
    </xf>
    <xf numFmtId="43" fontId="3" fillId="0" borderId="8" xfId="1" applyFont="1" applyFill="1" applyBorder="1" applyAlignment="1">
      <alignment horizontal="right" vertical="center"/>
    </xf>
    <xf numFmtId="43" fontId="6" fillId="0" borderId="7" xfId="1" applyFont="1" applyFill="1" applyBorder="1" applyAlignment="1">
      <alignment horizontal="right" vertical="center"/>
    </xf>
    <xf numFmtId="43" fontId="6" fillId="0" borderId="8" xfId="1" applyFont="1" applyFill="1" applyBorder="1" applyAlignment="1">
      <alignment horizontal="right" vertical="center" wrapText="1"/>
    </xf>
    <xf numFmtId="43" fontId="8" fillId="0" borderId="8" xfId="1" applyFont="1" applyFill="1" applyBorder="1" applyAlignment="1">
      <alignment horizontal="right" vertical="center"/>
    </xf>
    <xf numFmtId="43" fontId="3" fillId="0" borderId="0" xfId="1" applyFont="1" applyFill="1" applyBorder="1" applyAlignment="1">
      <alignment horizontal="right" vertical="center"/>
    </xf>
    <xf numFmtId="43" fontId="3" fillId="0" borderId="7" xfId="1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2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 wrapText="1"/>
    </xf>
    <xf numFmtId="0" fontId="9" fillId="3" borderId="27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" fillId="3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10" fillId="3" borderId="17" xfId="0" applyFont="1" applyFill="1" applyBorder="1" applyAlignment="1">
      <alignment horizontal="center" vertical="center" wrapText="1"/>
    </xf>
    <xf numFmtId="0" fontId="10" fillId="3" borderId="16" xfId="0" applyFont="1" applyFill="1" applyBorder="1" applyAlignment="1">
      <alignment horizontal="center" vertical="center" wrapText="1"/>
    </xf>
    <xf numFmtId="0" fontId="10" fillId="3" borderId="14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6" xfId="0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 wrapText="1"/>
    </xf>
    <xf numFmtId="0" fontId="10" fillId="3" borderId="9" xfId="0" applyFont="1" applyFill="1" applyBorder="1" applyAlignment="1">
      <alignment horizontal="center" vertical="center" wrapText="1"/>
    </xf>
    <xf numFmtId="0" fontId="10" fillId="3" borderId="23" xfId="0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23" xfId="0" applyFont="1" applyFill="1" applyBorder="1" applyAlignment="1">
      <alignment horizontal="center" vertical="center"/>
    </xf>
    <xf numFmtId="0" fontId="10" fillId="3" borderId="10" xfId="0" applyFont="1" applyFill="1" applyBorder="1" applyAlignment="1">
      <alignment horizontal="center" vertical="center" wrapText="1"/>
    </xf>
    <xf numFmtId="0" fontId="10" fillId="3" borderId="11" xfId="0" applyFont="1" applyFill="1" applyBorder="1" applyAlignment="1">
      <alignment horizontal="center" vertical="center" wrapText="1"/>
    </xf>
    <xf numFmtId="0" fontId="10" fillId="3" borderId="25" xfId="0" applyFont="1" applyFill="1" applyBorder="1" applyAlignment="1">
      <alignment horizontal="center" vertical="center" wrapText="1"/>
    </xf>
    <xf numFmtId="0" fontId="10" fillId="3" borderId="12" xfId="0" applyFont="1" applyFill="1" applyBorder="1" applyAlignment="1">
      <alignment horizontal="center" vertical="center" wrapText="1"/>
    </xf>
    <xf numFmtId="0" fontId="10" fillId="3" borderId="13" xfId="0" applyFont="1" applyFill="1" applyBorder="1" applyAlignment="1">
      <alignment horizontal="center" vertical="center" wrapText="1"/>
    </xf>
    <xf numFmtId="0" fontId="10" fillId="3" borderId="26" xfId="0" applyFont="1" applyFill="1" applyBorder="1" applyAlignment="1">
      <alignment horizontal="center" vertical="center" wrapText="1"/>
    </xf>
    <xf numFmtId="0" fontId="9" fillId="3" borderId="31" xfId="0" applyFont="1" applyFill="1" applyBorder="1" applyAlignment="1">
      <alignment horizontal="center" vertical="center" wrapText="1"/>
    </xf>
    <xf numFmtId="0" fontId="9" fillId="3" borderId="32" xfId="0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0" fontId="9" fillId="3" borderId="26" xfId="0" applyFont="1" applyFill="1" applyBorder="1" applyAlignment="1">
      <alignment horizontal="center" vertical="center" wrapText="1"/>
    </xf>
    <xf numFmtId="0" fontId="9" fillId="3" borderId="33" xfId="0" applyFont="1" applyFill="1" applyBorder="1" applyAlignment="1">
      <alignment horizontal="center" vertical="center" wrapText="1"/>
    </xf>
    <xf numFmtId="0" fontId="9" fillId="3" borderId="28" xfId="0" applyFont="1" applyFill="1" applyBorder="1" applyAlignment="1">
      <alignment horizontal="center" vertical="center" wrapText="1"/>
    </xf>
    <xf numFmtId="0" fontId="9" fillId="3" borderId="34" xfId="0" applyFont="1" applyFill="1" applyBorder="1" applyAlignment="1">
      <alignment horizontal="center" vertical="center" wrapText="1"/>
    </xf>
    <xf numFmtId="0" fontId="9" fillId="3" borderId="25" xfId="0" applyFont="1" applyFill="1" applyBorder="1" applyAlignment="1">
      <alignment horizontal="center" vertical="center" wrapText="1"/>
    </xf>
  </cellXfs>
  <cellStyles count="5">
    <cellStyle name="Millares" xfId="1" builtinId="3"/>
    <cellStyle name="Millares 2" xfId="2"/>
    <cellStyle name="Normal" xfId="0" builtinId="0"/>
    <cellStyle name="Normal 2" xfId="3"/>
    <cellStyle name="Porcentual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1995715</xdr:colOff>
      <xdr:row>260</xdr:row>
      <xdr:rowOff>176893</xdr:rowOff>
    </xdr:from>
    <xdr:to>
      <xdr:col>16</xdr:col>
      <xdr:colOff>1804422</xdr:colOff>
      <xdr:row>275</xdr:row>
      <xdr:rowOff>231320</xdr:rowOff>
    </xdr:to>
    <xdr:pic>
      <xdr:nvPicPr>
        <xdr:cNvPr id="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50894" y="115415786"/>
          <a:ext cx="18210892" cy="454478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>
    <pageSetUpPr fitToPage="1"/>
  </sheetPr>
  <dimension ref="A1:XFD487"/>
  <sheetViews>
    <sheetView tabSelected="1" topLeftCell="P1" zoomScale="60" zoomScaleNormal="60" zoomScaleSheetLayoutView="10" zoomScalePageLayoutView="25" workbookViewId="0">
      <selection activeCell="G254" sqref="G254:H254"/>
    </sheetView>
  </sheetViews>
  <sheetFormatPr baseColWidth="10" defaultColWidth="39.42578125" defaultRowHeight="15"/>
  <cols>
    <col min="1" max="1" width="8.85546875" style="14" customWidth="1"/>
    <col min="2" max="2" width="48.5703125" style="1" customWidth="1"/>
    <col min="3" max="3" width="50.5703125" style="1" customWidth="1"/>
    <col min="4" max="4" width="35.7109375" style="1" customWidth="1"/>
    <col min="5" max="5" width="32.5703125" style="1" customWidth="1"/>
    <col min="6" max="6" width="14.42578125" style="1" customWidth="1"/>
    <col min="7" max="7" width="20.7109375" style="17" customWidth="1"/>
    <col min="8" max="8" width="17.140625" style="18" customWidth="1"/>
    <col min="9" max="9" width="13.42578125" style="14" customWidth="1"/>
    <col min="10" max="10" width="18.5703125" style="58" customWidth="1"/>
    <col min="11" max="11" width="23.7109375" style="14" customWidth="1"/>
    <col min="12" max="12" width="17.85546875" style="14" customWidth="1"/>
    <col min="13" max="13" width="17.85546875" style="58" customWidth="1"/>
    <col min="14" max="14" width="17.5703125" style="14" customWidth="1"/>
    <col min="15" max="15" width="20.42578125" style="15" customWidth="1"/>
    <col min="16" max="16" width="25.5703125" style="14" customWidth="1"/>
    <col min="17" max="18" width="34.42578125" style="14" customWidth="1"/>
    <col min="19" max="19" width="34" style="14" customWidth="1"/>
    <col min="20" max="20" width="32.5703125" style="15" customWidth="1"/>
    <col min="21" max="16384" width="39.42578125" style="1"/>
  </cols>
  <sheetData>
    <row r="1" spans="1:20" customFormat="1" ht="211.5" customHeight="1" thickBot="1">
      <c r="A1" s="121"/>
      <c r="B1" s="121"/>
      <c r="C1" s="121"/>
      <c r="D1" s="122" t="s">
        <v>472</v>
      </c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</row>
    <row r="2" spans="1:20" ht="117.75" customHeight="1">
      <c r="A2" s="130" t="s">
        <v>24</v>
      </c>
      <c r="B2" s="133" t="s">
        <v>20</v>
      </c>
      <c r="C2" s="116"/>
      <c r="D2" s="116"/>
      <c r="E2" s="116"/>
      <c r="F2" s="116"/>
      <c r="G2" s="136" t="s">
        <v>22</v>
      </c>
      <c r="H2" s="139" t="s">
        <v>11</v>
      </c>
      <c r="I2" s="139" t="s">
        <v>15</v>
      </c>
      <c r="J2" s="127" t="s">
        <v>10</v>
      </c>
      <c r="K2" s="128"/>
      <c r="L2" s="128"/>
      <c r="M2" s="128"/>
      <c r="N2" s="128"/>
      <c r="O2" s="128"/>
      <c r="P2" s="129"/>
      <c r="Q2" s="125" t="s">
        <v>2</v>
      </c>
      <c r="R2" s="126"/>
      <c r="S2" s="130" t="s">
        <v>23</v>
      </c>
      <c r="T2" s="130" t="s">
        <v>5</v>
      </c>
    </row>
    <row r="3" spans="1:20" ht="112.5" customHeight="1">
      <c r="A3" s="131"/>
      <c r="B3" s="134"/>
      <c r="C3" s="117" t="s">
        <v>26</v>
      </c>
      <c r="D3" s="117" t="s">
        <v>21</v>
      </c>
      <c r="E3" s="117" t="s">
        <v>25</v>
      </c>
      <c r="F3" s="117" t="s">
        <v>434</v>
      </c>
      <c r="G3" s="137"/>
      <c r="H3" s="140"/>
      <c r="I3" s="140"/>
      <c r="J3" s="142" t="s">
        <v>13</v>
      </c>
      <c r="K3" s="143"/>
      <c r="L3" s="144" t="s">
        <v>299</v>
      </c>
      <c r="M3" s="142" t="s">
        <v>14</v>
      </c>
      <c r="N3" s="143"/>
      <c r="O3" s="144" t="s">
        <v>12</v>
      </c>
      <c r="P3" s="146" t="s">
        <v>0</v>
      </c>
      <c r="Q3" s="148" t="s">
        <v>4</v>
      </c>
      <c r="R3" s="146" t="s">
        <v>1</v>
      </c>
      <c r="S3" s="131"/>
      <c r="T3" s="131"/>
    </row>
    <row r="4" spans="1:20" ht="64.5" customHeight="1" thickBot="1">
      <c r="A4" s="132"/>
      <c r="B4" s="135"/>
      <c r="C4" s="118"/>
      <c r="D4" s="118"/>
      <c r="E4" s="118"/>
      <c r="F4" s="118"/>
      <c r="G4" s="138"/>
      <c r="H4" s="141"/>
      <c r="I4" s="141"/>
      <c r="J4" s="119" t="s">
        <v>6</v>
      </c>
      <c r="K4" s="120" t="s">
        <v>7</v>
      </c>
      <c r="L4" s="145"/>
      <c r="M4" s="119" t="s">
        <v>8</v>
      </c>
      <c r="N4" s="120" t="s">
        <v>9</v>
      </c>
      <c r="O4" s="145"/>
      <c r="P4" s="147"/>
      <c r="Q4" s="149"/>
      <c r="R4" s="147"/>
      <c r="S4" s="132"/>
      <c r="T4" s="132"/>
    </row>
    <row r="5" spans="1:20" s="54" customFormat="1" ht="39" customHeight="1">
      <c r="A5" s="24">
        <v>1</v>
      </c>
      <c r="B5" s="32" t="s">
        <v>349</v>
      </c>
      <c r="C5" s="32" t="s">
        <v>87</v>
      </c>
      <c r="D5" s="32" t="s">
        <v>409</v>
      </c>
      <c r="E5" s="33" t="s">
        <v>296</v>
      </c>
      <c r="F5" s="33" t="s">
        <v>435</v>
      </c>
      <c r="G5" s="107">
        <v>235000</v>
      </c>
      <c r="H5" s="107">
        <v>44410.79</v>
      </c>
      <c r="I5" s="110">
        <v>25</v>
      </c>
      <c r="J5" s="110">
        <v>6744.5</v>
      </c>
      <c r="K5" s="110">
        <f>+G5*7.1%</f>
        <v>16685</v>
      </c>
      <c r="L5" s="110">
        <f>G5*1.1%</f>
        <v>2585.0000000000005</v>
      </c>
      <c r="M5" s="110">
        <v>4098.53</v>
      </c>
      <c r="N5" s="110">
        <f>+G5*7.09%</f>
        <v>16661.5</v>
      </c>
      <c r="O5" s="110"/>
      <c r="P5" s="110">
        <f>SUM(J5:O5)</f>
        <v>46774.53</v>
      </c>
      <c r="Q5" s="110">
        <f>+H5+I5+J5+M5+O5</f>
        <v>55278.82</v>
      </c>
      <c r="R5" s="110">
        <f>+K5+L5+N5</f>
        <v>35931.5</v>
      </c>
      <c r="S5" s="110">
        <f>+G5-Q5</f>
        <v>179721.18</v>
      </c>
      <c r="T5" s="103">
        <v>111</v>
      </c>
    </row>
    <row r="6" spans="1:20" s="54" customFormat="1" ht="39" customHeight="1">
      <c r="A6" s="81">
        <f>+A5+1</f>
        <v>2</v>
      </c>
      <c r="B6" s="73" t="s">
        <v>350</v>
      </c>
      <c r="C6" s="32" t="s">
        <v>87</v>
      </c>
      <c r="D6" s="73" t="s">
        <v>311</v>
      </c>
      <c r="E6" s="36" t="s">
        <v>296</v>
      </c>
      <c r="F6" s="36" t="s">
        <v>435</v>
      </c>
      <c r="G6" s="108">
        <v>120000</v>
      </c>
      <c r="H6" s="108">
        <v>16809.87</v>
      </c>
      <c r="I6" s="114">
        <v>25</v>
      </c>
      <c r="J6" s="109">
        <f>+G6*2.87%</f>
        <v>3444</v>
      </c>
      <c r="K6" s="109">
        <f>+G6*7.1%</f>
        <v>8520</v>
      </c>
      <c r="L6" s="109">
        <f>G6*1.1%</f>
        <v>1320.0000000000002</v>
      </c>
      <c r="M6" s="109">
        <f>+G6*3.04%</f>
        <v>3648</v>
      </c>
      <c r="N6" s="109">
        <f>+G6*7.09%</f>
        <v>8508</v>
      </c>
      <c r="O6" s="109"/>
      <c r="P6" s="109">
        <f>SUM(J6:O6)</f>
        <v>25440</v>
      </c>
      <c r="Q6" s="109">
        <f>+H6+I6+J6+M6+O6</f>
        <v>23926.87</v>
      </c>
      <c r="R6" s="109">
        <f>+K6+L6+N6</f>
        <v>18348</v>
      </c>
      <c r="S6" s="109">
        <f>+G6-Q6</f>
        <v>96073.13</v>
      </c>
      <c r="T6" s="104">
        <v>111</v>
      </c>
    </row>
    <row r="7" spans="1:20" s="31" customFormat="1" ht="33.950000000000003" customHeight="1">
      <c r="A7" s="81">
        <f t="shared" ref="A7:A70" si="0">+A6+1</f>
        <v>3</v>
      </c>
      <c r="B7" s="73" t="s">
        <v>377</v>
      </c>
      <c r="C7" s="32" t="s">
        <v>87</v>
      </c>
      <c r="D7" s="73" t="s">
        <v>311</v>
      </c>
      <c r="E7" s="67" t="s">
        <v>296</v>
      </c>
      <c r="F7" s="67" t="s">
        <v>435</v>
      </c>
      <c r="G7" s="109">
        <v>120000</v>
      </c>
      <c r="H7" s="109">
        <v>16809.87</v>
      </c>
      <c r="I7" s="109">
        <v>25</v>
      </c>
      <c r="J7" s="109">
        <v>3444</v>
      </c>
      <c r="K7" s="109">
        <v>8520</v>
      </c>
      <c r="L7" s="109">
        <v>1320</v>
      </c>
      <c r="M7" s="109">
        <v>3648</v>
      </c>
      <c r="N7" s="109">
        <v>8508</v>
      </c>
      <c r="O7" s="109"/>
      <c r="P7" s="109">
        <v>25440</v>
      </c>
      <c r="Q7" s="109">
        <v>23926.87</v>
      </c>
      <c r="R7" s="109">
        <v>18348</v>
      </c>
      <c r="S7" s="109">
        <v>96073.13</v>
      </c>
      <c r="T7" s="104">
        <v>111</v>
      </c>
    </row>
    <row r="8" spans="1:20" s="31" customFormat="1" ht="33.950000000000003" customHeight="1">
      <c r="A8" s="81">
        <f t="shared" si="0"/>
        <v>4</v>
      </c>
      <c r="B8" s="32" t="s">
        <v>378</v>
      </c>
      <c r="C8" s="32" t="s">
        <v>87</v>
      </c>
      <c r="D8" s="32" t="s">
        <v>311</v>
      </c>
      <c r="E8" s="33" t="s">
        <v>296</v>
      </c>
      <c r="F8" s="33" t="s">
        <v>435</v>
      </c>
      <c r="G8" s="107">
        <v>120000</v>
      </c>
      <c r="H8" s="107">
        <v>16809.87</v>
      </c>
      <c r="I8" s="110">
        <v>25</v>
      </c>
      <c r="J8" s="110">
        <f t="shared" ref="J8:J69" si="1">+G8*2.87%</f>
        <v>3444</v>
      </c>
      <c r="K8" s="110">
        <f t="shared" ref="K8:K69" si="2">+G8*7.1%</f>
        <v>8520</v>
      </c>
      <c r="L8" s="110">
        <f t="shared" ref="L8:L69" si="3">G8*1.1%</f>
        <v>1320.0000000000002</v>
      </c>
      <c r="M8" s="110">
        <f t="shared" ref="M8:M69" si="4">+G8*3.04%</f>
        <v>3648</v>
      </c>
      <c r="N8" s="110">
        <f t="shared" ref="N8:N69" si="5">+G8*7.09%</f>
        <v>8508</v>
      </c>
      <c r="O8" s="110"/>
      <c r="P8" s="110">
        <f t="shared" ref="P8:P69" si="6">SUM(J8:O8)</f>
        <v>25440</v>
      </c>
      <c r="Q8" s="110">
        <f t="shared" ref="Q8:Q69" si="7">+H8+I8+J8+M8+O8</f>
        <v>23926.87</v>
      </c>
      <c r="R8" s="110">
        <f t="shared" ref="R8:R69" si="8">+K8+L8+N8</f>
        <v>18348</v>
      </c>
      <c r="S8" s="110">
        <f t="shared" ref="S8:S69" si="9">+G8-Q8</f>
        <v>96073.13</v>
      </c>
      <c r="T8" s="103">
        <v>111</v>
      </c>
    </row>
    <row r="9" spans="1:20" s="31" customFormat="1" ht="33.950000000000003" customHeight="1">
      <c r="A9" s="81">
        <f t="shared" si="0"/>
        <v>5</v>
      </c>
      <c r="B9" s="32" t="s">
        <v>153</v>
      </c>
      <c r="C9" s="32" t="s">
        <v>87</v>
      </c>
      <c r="D9" s="32" t="s">
        <v>154</v>
      </c>
      <c r="E9" s="33" t="s">
        <v>293</v>
      </c>
      <c r="F9" s="33" t="s">
        <v>436</v>
      </c>
      <c r="G9" s="107">
        <v>38500</v>
      </c>
      <c r="H9" s="107"/>
      <c r="I9" s="110">
        <v>25</v>
      </c>
      <c r="J9" s="110">
        <f t="shared" si="1"/>
        <v>1104.95</v>
      </c>
      <c r="K9" s="110">
        <f t="shared" si="2"/>
        <v>2733.4999999999995</v>
      </c>
      <c r="L9" s="110">
        <f t="shared" si="3"/>
        <v>423.50000000000006</v>
      </c>
      <c r="M9" s="110">
        <f t="shared" si="4"/>
        <v>1170.4000000000001</v>
      </c>
      <c r="N9" s="110">
        <f t="shared" si="5"/>
        <v>2729.65</v>
      </c>
      <c r="O9" s="110"/>
      <c r="P9" s="110">
        <f t="shared" si="6"/>
        <v>8162</v>
      </c>
      <c r="Q9" s="110">
        <f t="shared" si="7"/>
        <v>2300.3500000000004</v>
      </c>
      <c r="R9" s="110">
        <f t="shared" si="8"/>
        <v>5886.65</v>
      </c>
      <c r="S9" s="110">
        <f t="shared" si="9"/>
        <v>36199.65</v>
      </c>
      <c r="T9" s="103">
        <v>111</v>
      </c>
    </row>
    <row r="10" spans="1:20" s="31" customFormat="1" ht="33.950000000000003" customHeight="1">
      <c r="A10" s="81">
        <f t="shared" si="0"/>
        <v>6</v>
      </c>
      <c r="B10" s="32" t="s">
        <v>201</v>
      </c>
      <c r="C10" s="32" t="s">
        <v>87</v>
      </c>
      <c r="D10" s="32" t="s">
        <v>300</v>
      </c>
      <c r="E10" s="33" t="s">
        <v>293</v>
      </c>
      <c r="F10" s="33" t="s">
        <v>436</v>
      </c>
      <c r="G10" s="107">
        <v>45000</v>
      </c>
      <c r="H10" s="107">
        <v>1148.33</v>
      </c>
      <c r="I10" s="110">
        <v>25</v>
      </c>
      <c r="J10" s="110">
        <f t="shared" si="1"/>
        <v>1291.5</v>
      </c>
      <c r="K10" s="110">
        <f t="shared" si="2"/>
        <v>3194.9999999999995</v>
      </c>
      <c r="L10" s="110">
        <f t="shared" si="3"/>
        <v>495.00000000000006</v>
      </c>
      <c r="M10" s="110">
        <f t="shared" si="4"/>
        <v>1368</v>
      </c>
      <c r="N10" s="110">
        <f t="shared" si="5"/>
        <v>3190.5</v>
      </c>
      <c r="O10" s="110"/>
      <c r="P10" s="110">
        <f t="shared" si="6"/>
        <v>9540</v>
      </c>
      <c r="Q10" s="110">
        <f t="shared" si="7"/>
        <v>3832.83</v>
      </c>
      <c r="R10" s="110">
        <f t="shared" si="8"/>
        <v>6880.5</v>
      </c>
      <c r="S10" s="110">
        <f t="shared" si="9"/>
        <v>41167.17</v>
      </c>
      <c r="T10" s="103">
        <v>111</v>
      </c>
    </row>
    <row r="11" spans="1:20" s="31" customFormat="1" ht="33.950000000000003" customHeight="1">
      <c r="A11" s="81">
        <f t="shared" si="0"/>
        <v>7</v>
      </c>
      <c r="B11" s="32" t="s">
        <v>259</v>
      </c>
      <c r="C11" s="32" t="s">
        <v>87</v>
      </c>
      <c r="D11" s="32" t="s">
        <v>154</v>
      </c>
      <c r="E11" s="33" t="s">
        <v>293</v>
      </c>
      <c r="F11" s="33" t="s">
        <v>436</v>
      </c>
      <c r="G11" s="107">
        <v>38500</v>
      </c>
      <c r="H11" s="107">
        <v>4.08</v>
      </c>
      <c r="I11" s="110">
        <v>25</v>
      </c>
      <c r="J11" s="110">
        <f t="shared" si="1"/>
        <v>1104.95</v>
      </c>
      <c r="K11" s="110">
        <f t="shared" si="2"/>
        <v>2733.4999999999995</v>
      </c>
      <c r="L11" s="110">
        <f t="shared" si="3"/>
        <v>423.50000000000006</v>
      </c>
      <c r="M11" s="110">
        <f t="shared" si="4"/>
        <v>1170.4000000000001</v>
      </c>
      <c r="N11" s="110">
        <f t="shared" si="5"/>
        <v>2729.65</v>
      </c>
      <c r="O11" s="110">
        <v>1512.45</v>
      </c>
      <c r="P11" s="110">
        <f t="shared" si="6"/>
        <v>9674.4500000000007</v>
      </c>
      <c r="Q11" s="110">
        <f t="shared" si="7"/>
        <v>3816.88</v>
      </c>
      <c r="R11" s="110">
        <f t="shared" si="8"/>
        <v>5886.65</v>
      </c>
      <c r="S11" s="110">
        <f t="shared" si="9"/>
        <v>34683.120000000003</v>
      </c>
      <c r="T11" s="103">
        <v>111</v>
      </c>
    </row>
    <row r="12" spans="1:20" s="31" customFormat="1" ht="33.950000000000003" customHeight="1">
      <c r="A12" s="81">
        <f t="shared" si="0"/>
        <v>8</v>
      </c>
      <c r="B12" s="32" t="s">
        <v>374</v>
      </c>
      <c r="C12" s="32" t="s">
        <v>87</v>
      </c>
      <c r="D12" s="25" t="s">
        <v>154</v>
      </c>
      <c r="E12" s="33" t="s">
        <v>293</v>
      </c>
      <c r="F12" s="33" t="s">
        <v>436</v>
      </c>
      <c r="G12" s="107">
        <v>40000</v>
      </c>
      <c r="H12" s="107">
        <v>442.65</v>
      </c>
      <c r="I12" s="110">
        <v>25</v>
      </c>
      <c r="J12" s="110">
        <f t="shared" si="1"/>
        <v>1148</v>
      </c>
      <c r="K12" s="110">
        <f t="shared" si="2"/>
        <v>2839.9999999999995</v>
      </c>
      <c r="L12" s="110">
        <f t="shared" si="3"/>
        <v>440.00000000000006</v>
      </c>
      <c r="M12" s="110">
        <f t="shared" si="4"/>
        <v>1216</v>
      </c>
      <c r="N12" s="110">
        <f t="shared" si="5"/>
        <v>2836</v>
      </c>
      <c r="O12" s="110"/>
      <c r="P12" s="110">
        <f t="shared" si="6"/>
        <v>8480</v>
      </c>
      <c r="Q12" s="110">
        <f t="shared" si="7"/>
        <v>2831.65</v>
      </c>
      <c r="R12" s="110">
        <f t="shared" si="8"/>
        <v>6116</v>
      </c>
      <c r="S12" s="110">
        <f t="shared" si="9"/>
        <v>37168.35</v>
      </c>
      <c r="T12" s="103">
        <v>111</v>
      </c>
    </row>
    <row r="13" spans="1:20" s="31" customFormat="1" ht="33.950000000000003" customHeight="1">
      <c r="A13" s="81">
        <f t="shared" si="0"/>
        <v>9</v>
      </c>
      <c r="B13" s="32" t="s">
        <v>389</v>
      </c>
      <c r="C13" s="32" t="s">
        <v>87</v>
      </c>
      <c r="D13" s="32" t="s">
        <v>390</v>
      </c>
      <c r="E13" s="33" t="s">
        <v>293</v>
      </c>
      <c r="F13" s="33" t="s">
        <v>436</v>
      </c>
      <c r="G13" s="107">
        <v>60000</v>
      </c>
      <c r="H13" s="107">
        <v>3486.68</v>
      </c>
      <c r="I13" s="110">
        <v>25</v>
      </c>
      <c r="J13" s="110">
        <f t="shared" si="1"/>
        <v>1722</v>
      </c>
      <c r="K13" s="110">
        <f t="shared" si="2"/>
        <v>4260</v>
      </c>
      <c r="L13" s="110">
        <f t="shared" si="3"/>
        <v>660.00000000000011</v>
      </c>
      <c r="M13" s="110">
        <f t="shared" si="4"/>
        <v>1824</v>
      </c>
      <c r="N13" s="110">
        <f t="shared" si="5"/>
        <v>4254</v>
      </c>
      <c r="O13" s="110"/>
      <c r="P13" s="110">
        <f t="shared" si="6"/>
        <v>12720</v>
      </c>
      <c r="Q13" s="110">
        <f t="shared" si="7"/>
        <v>7057.68</v>
      </c>
      <c r="R13" s="110">
        <f t="shared" si="8"/>
        <v>9174</v>
      </c>
      <c r="S13" s="110">
        <f t="shared" si="9"/>
        <v>52942.32</v>
      </c>
      <c r="T13" s="103">
        <v>111</v>
      </c>
    </row>
    <row r="14" spans="1:20" s="31" customFormat="1" ht="33.950000000000003" customHeight="1">
      <c r="A14" s="81">
        <f t="shared" si="0"/>
        <v>10</v>
      </c>
      <c r="B14" s="32" t="s">
        <v>388</v>
      </c>
      <c r="C14" s="32" t="s">
        <v>87</v>
      </c>
      <c r="D14" s="25" t="s">
        <v>45</v>
      </c>
      <c r="E14" s="33" t="s">
        <v>293</v>
      </c>
      <c r="F14" s="33" t="s">
        <v>436</v>
      </c>
      <c r="G14" s="107">
        <v>40000</v>
      </c>
      <c r="H14" s="107"/>
      <c r="I14" s="110">
        <v>25</v>
      </c>
      <c r="J14" s="110">
        <f t="shared" si="1"/>
        <v>1148</v>
      </c>
      <c r="K14" s="110">
        <f t="shared" si="2"/>
        <v>2839.9999999999995</v>
      </c>
      <c r="L14" s="110">
        <f t="shared" si="3"/>
        <v>440.00000000000006</v>
      </c>
      <c r="M14" s="110">
        <f t="shared" si="4"/>
        <v>1216</v>
      </c>
      <c r="N14" s="110">
        <f t="shared" si="5"/>
        <v>2836</v>
      </c>
      <c r="O14" s="110">
        <v>3024.9</v>
      </c>
      <c r="P14" s="110">
        <f t="shared" si="6"/>
        <v>11504.9</v>
      </c>
      <c r="Q14" s="110">
        <f t="shared" si="7"/>
        <v>5413.9</v>
      </c>
      <c r="R14" s="110">
        <f t="shared" si="8"/>
        <v>6116</v>
      </c>
      <c r="S14" s="110">
        <f t="shared" si="9"/>
        <v>34586.1</v>
      </c>
      <c r="T14" s="103">
        <v>111</v>
      </c>
    </row>
    <row r="15" spans="1:20" s="31" customFormat="1" ht="33.950000000000003" customHeight="1">
      <c r="A15" s="81">
        <f t="shared" si="0"/>
        <v>11</v>
      </c>
      <c r="B15" s="25" t="s">
        <v>361</v>
      </c>
      <c r="C15" s="32" t="s">
        <v>87</v>
      </c>
      <c r="D15" s="25" t="s">
        <v>32</v>
      </c>
      <c r="E15" s="33" t="s">
        <v>294</v>
      </c>
      <c r="F15" s="33" t="s">
        <v>435</v>
      </c>
      <c r="G15" s="107">
        <v>26000</v>
      </c>
      <c r="H15" s="107"/>
      <c r="I15" s="110">
        <v>25</v>
      </c>
      <c r="J15" s="110">
        <f t="shared" si="1"/>
        <v>746.2</v>
      </c>
      <c r="K15" s="110">
        <f t="shared" si="2"/>
        <v>1845.9999999999998</v>
      </c>
      <c r="L15" s="110">
        <f t="shared" si="3"/>
        <v>286.00000000000006</v>
      </c>
      <c r="M15" s="110">
        <f t="shared" si="4"/>
        <v>790.4</v>
      </c>
      <c r="N15" s="110">
        <f t="shared" si="5"/>
        <v>1843.4</v>
      </c>
      <c r="O15" s="110"/>
      <c r="P15" s="110">
        <f t="shared" si="6"/>
        <v>5512</v>
      </c>
      <c r="Q15" s="110">
        <f t="shared" si="7"/>
        <v>1561.6</v>
      </c>
      <c r="R15" s="110">
        <f t="shared" si="8"/>
        <v>3975.4</v>
      </c>
      <c r="S15" s="110">
        <f t="shared" si="9"/>
        <v>24438.400000000001</v>
      </c>
      <c r="T15" s="103">
        <v>111</v>
      </c>
    </row>
    <row r="16" spans="1:20" s="31" customFormat="1" ht="33.950000000000003" customHeight="1">
      <c r="A16" s="81">
        <f t="shared" si="0"/>
        <v>12</v>
      </c>
      <c r="B16" s="32" t="s">
        <v>84</v>
      </c>
      <c r="C16" s="32" t="s">
        <v>437</v>
      </c>
      <c r="D16" s="32" t="s">
        <v>410</v>
      </c>
      <c r="E16" s="33" t="s">
        <v>293</v>
      </c>
      <c r="F16" s="33" t="s">
        <v>435</v>
      </c>
      <c r="G16" s="107">
        <v>41000</v>
      </c>
      <c r="H16" s="107">
        <v>356.92</v>
      </c>
      <c r="I16" s="110">
        <v>25</v>
      </c>
      <c r="J16" s="110">
        <f>+G16*2.87%</f>
        <v>1176.7</v>
      </c>
      <c r="K16" s="110">
        <f>+G16*7.1%</f>
        <v>2910.9999999999995</v>
      </c>
      <c r="L16" s="110">
        <f>G16*1.1%</f>
        <v>451.00000000000006</v>
      </c>
      <c r="M16" s="110">
        <f>+G16*3.04%</f>
        <v>1246.4000000000001</v>
      </c>
      <c r="N16" s="110">
        <f>+G16*7.09%</f>
        <v>2906.9</v>
      </c>
      <c r="O16" s="110">
        <v>1512.45</v>
      </c>
      <c r="P16" s="110">
        <f>SUM(J16:O16)</f>
        <v>10204.450000000001</v>
      </c>
      <c r="Q16" s="110">
        <f>+H16+I16+J16+M16+O16</f>
        <v>4317.47</v>
      </c>
      <c r="R16" s="110">
        <f>+K16+L16+N16</f>
        <v>6268.9</v>
      </c>
      <c r="S16" s="110">
        <f>+G16-Q16</f>
        <v>36682.53</v>
      </c>
      <c r="T16" s="103">
        <v>111</v>
      </c>
    </row>
    <row r="17" spans="1:21" s="31" customFormat="1" ht="33.950000000000003" customHeight="1">
      <c r="A17" s="81">
        <f t="shared" si="0"/>
        <v>13</v>
      </c>
      <c r="B17" s="32" t="s">
        <v>69</v>
      </c>
      <c r="C17" s="32" t="s">
        <v>70</v>
      </c>
      <c r="D17" s="32" t="s">
        <v>71</v>
      </c>
      <c r="E17" s="33" t="s">
        <v>295</v>
      </c>
      <c r="F17" s="33" t="s">
        <v>436</v>
      </c>
      <c r="G17" s="107">
        <v>110000</v>
      </c>
      <c r="H17" s="107">
        <v>14457.62</v>
      </c>
      <c r="I17" s="110">
        <v>25</v>
      </c>
      <c r="J17" s="110">
        <f t="shared" si="1"/>
        <v>3157</v>
      </c>
      <c r="K17" s="110">
        <f t="shared" si="2"/>
        <v>7809.9999999999991</v>
      </c>
      <c r="L17" s="110">
        <f t="shared" si="3"/>
        <v>1210.0000000000002</v>
      </c>
      <c r="M17" s="110">
        <f t="shared" si="4"/>
        <v>3344</v>
      </c>
      <c r="N17" s="110">
        <f t="shared" si="5"/>
        <v>7799.0000000000009</v>
      </c>
      <c r="O17" s="110"/>
      <c r="P17" s="110">
        <f t="shared" si="6"/>
        <v>23320</v>
      </c>
      <c r="Q17" s="110">
        <f t="shared" si="7"/>
        <v>20983.620000000003</v>
      </c>
      <c r="R17" s="110">
        <f t="shared" si="8"/>
        <v>16819</v>
      </c>
      <c r="S17" s="110">
        <f t="shared" si="9"/>
        <v>89016.38</v>
      </c>
      <c r="T17" s="103">
        <v>111</v>
      </c>
    </row>
    <row r="18" spans="1:21" s="31" customFormat="1" ht="33.950000000000003" customHeight="1">
      <c r="A18" s="81">
        <f t="shared" si="0"/>
        <v>14</v>
      </c>
      <c r="B18" s="32" t="s">
        <v>127</v>
      </c>
      <c r="C18" s="32" t="s">
        <v>70</v>
      </c>
      <c r="D18" s="32" t="s">
        <v>128</v>
      </c>
      <c r="E18" s="33" t="s">
        <v>293</v>
      </c>
      <c r="F18" s="33" t="s">
        <v>435</v>
      </c>
      <c r="G18" s="107">
        <v>60000</v>
      </c>
      <c r="H18" s="107">
        <v>3486.68</v>
      </c>
      <c r="I18" s="110">
        <v>25</v>
      </c>
      <c r="J18" s="110">
        <f t="shared" si="1"/>
        <v>1722</v>
      </c>
      <c r="K18" s="110">
        <f t="shared" si="2"/>
        <v>4260</v>
      </c>
      <c r="L18" s="110">
        <f t="shared" si="3"/>
        <v>660.00000000000011</v>
      </c>
      <c r="M18" s="110">
        <f t="shared" si="4"/>
        <v>1824</v>
      </c>
      <c r="N18" s="110">
        <f t="shared" si="5"/>
        <v>4254</v>
      </c>
      <c r="O18" s="110"/>
      <c r="P18" s="110">
        <f t="shared" si="6"/>
        <v>12720</v>
      </c>
      <c r="Q18" s="110">
        <f t="shared" si="7"/>
        <v>7057.68</v>
      </c>
      <c r="R18" s="110">
        <f t="shared" si="8"/>
        <v>9174</v>
      </c>
      <c r="S18" s="110">
        <f t="shared" si="9"/>
        <v>52942.32</v>
      </c>
      <c r="T18" s="103">
        <v>111</v>
      </c>
    </row>
    <row r="19" spans="1:21" s="31" customFormat="1" ht="33.950000000000003" customHeight="1">
      <c r="A19" s="81">
        <f t="shared" si="0"/>
        <v>15</v>
      </c>
      <c r="B19" s="32" t="s">
        <v>212</v>
      </c>
      <c r="C19" s="32" t="s">
        <v>70</v>
      </c>
      <c r="D19" s="32" t="s">
        <v>144</v>
      </c>
      <c r="E19" s="33" t="s">
        <v>293</v>
      </c>
      <c r="F19" s="33" t="s">
        <v>436</v>
      </c>
      <c r="G19" s="107">
        <v>60000</v>
      </c>
      <c r="H19" s="107">
        <v>3486.68</v>
      </c>
      <c r="I19" s="110">
        <v>25</v>
      </c>
      <c r="J19" s="110">
        <f t="shared" si="1"/>
        <v>1722</v>
      </c>
      <c r="K19" s="110">
        <f t="shared" si="2"/>
        <v>4260</v>
      </c>
      <c r="L19" s="110">
        <f t="shared" si="3"/>
        <v>660.00000000000011</v>
      </c>
      <c r="M19" s="110">
        <f t="shared" si="4"/>
        <v>1824</v>
      </c>
      <c r="N19" s="110">
        <f t="shared" si="5"/>
        <v>4254</v>
      </c>
      <c r="O19" s="110"/>
      <c r="P19" s="110">
        <f t="shared" si="6"/>
        <v>12720</v>
      </c>
      <c r="Q19" s="110">
        <f t="shared" si="7"/>
        <v>7057.68</v>
      </c>
      <c r="R19" s="110">
        <f t="shared" si="8"/>
        <v>9174</v>
      </c>
      <c r="S19" s="110">
        <f t="shared" si="9"/>
        <v>52942.32</v>
      </c>
      <c r="T19" s="103">
        <v>111</v>
      </c>
    </row>
    <row r="20" spans="1:21" s="31" customFormat="1" ht="33.950000000000003" customHeight="1">
      <c r="A20" s="81">
        <f t="shared" si="0"/>
        <v>16</v>
      </c>
      <c r="B20" s="32" t="s">
        <v>218</v>
      </c>
      <c r="C20" s="32" t="s">
        <v>70</v>
      </c>
      <c r="D20" s="32" t="s">
        <v>45</v>
      </c>
      <c r="E20" s="33" t="s">
        <v>295</v>
      </c>
      <c r="F20" s="33" t="s">
        <v>436</v>
      </c>
      <c r="G20" s="107">
        <v>32000</v>
      </c>
      <c r="H20" s="107"/>
      <c r="I20" s="110">
        <v>25</v>
      </c>
      <c r="J20" s="110">
        <f t="shared" si="1"/>
        <v>918.4</v>
      </c>
      <c r="K20" s="110">
        <f t="shared" si="2"/>
        <v>2272</v>
      </c>
      <c r="L20" s="110">
        <f t="shared" si="3"/>
        <v>352.00000000000006</v>
      </c>
      <c r="M20" s="110">
        <f t="shared" si="4"/>
        <v>972.8</v>
      </c>
      <c r="N20" s="110">
        <f t="shared" si="5"/>
        <v>2268.8000000000002</v>
      </c>
      <c r="O20" s="110"/>
      <c r="P20" s="110">
        <f t="shared" si="6"/>
        <v>6784</v>
      </c>
      <c r="Q20" s="110">
        <f t="shared" si="7"/>
        <v>1916.1999999999998</v>
      </c>
      <c r="R20" s="110">
        <f t="shared" si="8"/>
        <v>4892.8</v>
      </c>
      <c r="S20" s="110">
        <f t="shared" si="9"/>
        <v>30083.8</v>
      </c>
      <c r="T20" s="103">
        <v>111</v>
      </c>
    </row>
    <row r="21" spans="1:21" s="31" customFormat="1" ht="33.950000000000003" customHeight="1">
      <c r="A21" s="81">
        <f t="shared" si="0"/>
        <v>17</v>
      </c>
      <c r="B21" s="32" t="s">
        <v>48</v>
      </c>
      <c r="C21" s="32" t="s">
        <v>44</v>
      </c>
      <c r="D21" s="32" t="s">
        <v>49</v>
      </c>
      <c r="E21" s="33" t="s">
        <v>295</v>
      </c>
      <c r="F21" s="33" t="s">
        <v>436</v>
      </c>
      <c r="G21" s="107">
        <v>110000</v>
      </c>
      <c r="H21" s="107">
        <v>14079.51</v>
      </c>
      <c r="I21" s="110">
        <v>25</v>
      </c>
      <c r="J21" s="110">
        <f t="shared" si="1"/>
        <v>3157</v>
      </c>
      <c r="K21" s="110">
        <f t="shared" si="2"/>
        <v>7809.9999999999991</v>
      </c>
      <c r="L21" s="110">
        <f t="shared" si="3"/>
        <v>1210.0000000000002</v>
      </c>
      <c r="M21" s="110">
        <f t="shared" si="4"/>
        <v>3344</v>
      </c>
      <c r="N21" s="110">
        <f t="shared" si="5"/>
        <v>7799.0000000000009</v>
      </c>
      <c r="O21" s="110">
        <v>1512.45</v>
      </c>
      <c r="P21" s="110">
        <f t="shared" si="6"/>
        <v>24832.45</v>
      </c>
      <c r="Q21" s="110">
        <f t="shared" si="7"/>
        <v>22117.960000000003</v>
      </c>
      <c r="R21" s="110">
        <f t="shared" si="8"/>
        <v>16819</v>
      </c>
      <c r="S21" s="110">
        <f t="shared" si="9"/>
        <v>87882.04</v>
      </c>
      <c r="T21" s="103">
        <v>111</v>
      </c>
    </row>
    <row r="22" spans="1:21" s="31" customFormat="1" ht="33.950000000000003" customHeight="1">
      <c r="A22" s="81">
        <f t="shared" si="0"/>
        <v>18</v>
      </c>
      <c r="B22" s="32" t="s">
        <v>236</v>
      </c>
      <c r="C22" s="32" t="s">
        <v>44</v>
      </c>
      <c r="D22" s="32" t="s">
        <v>99</v>
      </c>
      <c r="E22" s="33" t="s">
        <v>295</v>
      </c>
      <c r="F22" s="33" t="s">
        <v>436</v>
      </c>
      <c r="G22" s="107">
        <v>45000</v>
      </c>
      <c r="H22" s="107">
        <v>1148.33</v>
      </c>
      <c r="I22" s="110">
        <v>25</v>
      </c>
      <c r="J22" s="110">
        <f t="shared" si="1"/>
        <v>1291.5</v>
      </c>
      <c r="K22" s="110">
        <f t="shared" si="2"/>
        <v>3194.9999999999995</v>
      </c>
      <c r="L22" s="110">
        <f t="shared" si="3"/>
        <v>495.00000000000006</v>
      </c>
      <c r="M22" s="110">
        <f t="shared" si="4"/>
        <v>1368</v>
      </c>
      <c r="N22" s="110">
        <f t="shared" si="5"/>
        <v>3190.5</v>
      </c>
      <c r="O22" s="110"/>
      <c r="P22" s="110">
        <f t="shared" si="6"/>
        <v>9540</v>
      </c>
      <c r="Q22" s="110">
        <f t="shared" si="7"/>
        <v>3832.83</v>
      </c>
      <c r="R22" s="110">
        <f t="shared" si="8"/>
        <v>6880.5</v>
      </c>
      <c r="S22" s="110">
        <f t="shared" si="9"/>
        <v>41167.17</v>
      </c>
      <c r="T22" s="103">
        <v>111</v>
      </c>
    </row>
    <row r="23" spans="1:21" s="31" customFormat="1" ht="33.950000000000003" customHeight="1">
      <c r="A23" s="81">
        <f t="shared" si="0"/>
        <v>19</v>
      </c>
      <c r="B23" s="32" t="s">
        <v>219</v>
      </c>
      <c r="C23" s="32" t="s">
        <v>220</v>
      </c>
      <c r="D23" s="32" t="s">
        <v>85</v>
      </c>
      <c r="E23" s="33" t="s">
        <v>295</v>
      </c>
      <c r="F23" s="33" t="s">
        <v>436</v>
      </c>
      <c r="G23" s="107">
        <v>45000</v>
      </c>
      <c r="H23" s="107">
        <v>694.59</v>
      </c>
      <c r="I23" s="110">
        <v>25</v>
      </c>
      <c r="J23" s="110">
        <f t="shared" si="1"/>
        <v>1291.5</v>
      </c>
      <c r="K23" s="110">
        <f t="shared" si="2"/>
        <v>3194.9999999999995</v>
      </c>
      <c r="L23" s="110">
        <f t="shared" si="3"/>
        <v>495.00000000000006</v>
      </c>
      <c r="M23" s="110">
        <f t="shared" si="4"/>
        <v>1368</v>
      </c>
      <c r="N23" s="110">
        <f t="shared" si="5"/>
        <v>3190.5</v>
      </c>
      <c r="O23" s="110">
        <v>3024.9</v>
      </c>
      <c r="P23" s="110">
        <f t="shared" si="6"/>
        <v>12564.9</v>
      </c>
      <c r="Q23" s="110">
        <f t="shared" si="7"/>
        <v>6403.99</v>
      </c>
      <c r="R23" s="110">
        <f t="shared" si="8"/>
        <v>6880.5</v>
      </c>
      <c r="S23" s="110">
        <f t="shared" si="9"/>
        <v>38596.01</v>
      </c>
      <c r="T23" s="103">
        <v>111</v>
      </c>
    </row>
    <row r="24" spans="1:21" s="31" customFormat="1" ht="33.950000000000003" customHeight="1">
      <c r="A24" s="81">
        <f t="shared" si="0"/>
        <v>20</v>
      </c>
      <c r="B24" s="32" t="s">
        <v>98</v>
      </c>
      <c r="C24" s="32" t="s">
        <v>44</v>
      </c>
      <c r="D24" s="32" t="s">
        <v>99</v>
      </c>
      <c r="E24" s="33" t="s">
        <v>295</v>
      </c>
      <c r="F24" s="33" t="s">
        <v>436</v>
      </c>
      <c r="G24" s="107">
        <v>45000</v>
      </c>
      <c r="H24" s="107">
        <v>694.59</v>
      </c>
      <c r="I24" s="110">
        <v>25</v>
      </c>
      <c r="J24" s="110">
        <f t="shared" si="1"/>
        <v>1291.5</v>
      </c>
      <c r="K24" s="110">
        <f t="shared" si="2"/>
        <v>3194.9999999999995</v>
      </c>
      <c r="L24" s="110">
        <f t="shared" si="3"/>
        <v>495.00000000000006</v>
      </c>
      <c r="M24" s="110">
        <f t="shared" si="4"/>
        <v>1368</v>
      </c>
      <c r="N24" s="110">
        <f t="shared" si="5"/>
        <v>3190.5</v>
      </c>
      <c r="O24" s="110">
        <v>3024.9</v>
      </c>
      <c r="P24" s="110">
        <f t="shared" si="6"/>
        <v>12564.9</v>
      </c>
      <c r="Q24" s="110">
        <f t="shared" si="7"/>
        <v>6403.99</v>
      </c>
      <c r="R24" s="110">
        <f t="shared" si="8"/>
        <v>6880.5</v>
      </c>
      <c r="S24" s="110">
        <f t="shared" si="9"/>
        <v>38596.01</v>
      </c>
      <c r="T24" s="103">
        <v>111</v>
      </c>
    </row>
    <row r="25" spans="1:21" s="31" customFormat="1" ht="33.950000000000003" customHeight="1">
      <c r="A25" s="81">
        <f t="shared" si="0"/>
        <v>21</v>
      </c>
      <c r="B25" s="74" t="s">
        <v>203</v>
      </c>
      <c r="C25" s="74" t="s">
        <v>44</v>
      </c>
      <c r="D25" s="74" t="s">
        <v>85</v>
      </c>
      <c r="E25" s="33" t="s">
        <v>295</v>
      </c>
      <c r="F25" s="33" t="s">
        <v>435</v>
      </c>
      <c r="G25" s="107">
        <v>45000</v>
      </c>
      <c r="H25" s="107">
        <v>1148.33</v>
      </c>
      <c r="I25" s="110">
        <v>25</v>
      </c>
      <c r="J25" s="110">
        <f t="shared" si="1"/>
        <v>1291.5</v>
      </c>
      <c r="K25" s="110">
        <f t="shared" si="2"/>
        <v>3194.9999999999995</v>
      </c>
      <c r="L25" s="110">
        <f t="shared" si="3"/>
        <v>495.00000000000006</v>
      </c>
      <c r="M25" s="110">
        <f t="shared" si="4"/>
        <v>1368</v>
      </c>
      <c r="N25" s="110">
        <f t="shared" si="5"/>
        <v>3190.5</v>
      </c>
      <c r="O25" s="110"/>
      <c r="P25" s="110">
        <f t="shared" si="6"/>
        <v>9540</v>
      </c>
      <c r="Q25" s="110">
        <f t="shared" si="7"/>
        <v>3832.83</v>
      </c>
      <c r="R25" s="110">
        <f t="shared" si="8"/>
        <v>6880.5</v>
      </c>
      <c r="S25" s="110">
        <f t="shared" si="9"/>
        <v>41167.17</v>
      </c>
      <c r="T25" s="103">
        <v>111</v>
      </c>
    </row>
    <row r="26" spans="1:21" s="31" customFormat="1" ht="33.950000000000003" customHeight="1">
      <c r="A26" s="81">
        <f t="shared" si="0"/>
        <v>22</v>
      </c>
      <c r="B26" s="32" t="s">
        <v>89</v>
      </c>
      <c r="C26" s="32" t="s">
        <v>44</v>
      </c>
      <c r="D26" s="32" t="s">
        <v>85</v>
      </c>
      <c r="E26" s="33" t="s">
        <v>295</v>
      </c>
      <c r="F26" s="33" t="s">
        <v>435</v>
      </c>
      <c r="G26" s="107">
        <v>45000</v>
      </c>
      <c r="H26" s="107">
        <v>921.46</v>
      </c>
      <c r="I26" s="110">
        <v>25</v>
      </c>
      <c r="J26" s="110">
        <f t="shared" si="1"/>
        <v>1291.5</v>
      </c>
      <c r="K26" s="110">
        <f t="shared" si="2"/>
        <v>3194.9999999999995</v>
      </c>
      <c r="L26" s="110">
        <f t="shared" si="3"/>
        <v>495.00000000000006</v>
      </c>
      <c r="M26" s="110">
        <f t="shared" si="4"/>
        <v>1368</v>
      </c>
      <c r="N26" s="110">
        <f t="shared" si="5"/>
        <v>3190.5</v>
      </c>
      <c r="O26" s="110">
        <v>1512.45</v>
      </c>
      <c r="P26" s="110">
        <f t="shared" si="6"/>
        <v>11052.45</v>
      </c>
      <c r="Q26" s="110">
        <f t="shared" si="7"/>
        <v>5118.41</v>
      </c>
      <c r="R26" s="110">
        <f t="shared" si="8"/>
        <v>6880.5</v>
      </c>
      <c r="S26" s="110">
        <f t="shared" si="9"/>
        <v>39881.589999999997</v>
      </c>
      <c r="T26" s="103">
        <v>111</v>
      </c>
    </row>
    <row r="27" spans="1:21" s="31" customFormat="1" ht="33.950000000000003" customHeight="1">
      <c r="A27" s="81">
        <f t="shared" si="0"/>
        <v>23</v>
      </c>
      <c r="B27" s="32" t="s">
        <v>86</v>
      </c>
      <c r="C27" s="32" t="s">
        <v>44</v>
      </c>
      <c r="D27" s="32" t="s">
        <v>85</v>
      </c>
      <c r="E27" s="33" t="s">
        <v>295</v>
      </c>
      <c r="F27" s="33" t="s">
        <v>435</v>
      </c>
      <c r="G27" s="107">
        <v>45000</v>
      </c>
      <c r="H27" s="107">
        <v>1148.33</v>
      </c>
      <c r="I27" s="110">
        <v>25</v>
      </c>
      <c r="J27" s="110">
        <f t="shared" si="1"/>
        <v>1291.5</v>
      </c>
      <c r="K27" s="110">
        <f t="shared" si="2"/>
        <v>3194.9999999999995</v>
      </c>
      <c r="L27" s="110">
        <f t="shared" si="3"/>
        <v>495.00000000000006</v>
      </c>
      <c r="M27" s="110">
        <f t="shared" si="4"/>
        <v>1368</v>
      </c>
      <c r="N27" s="110">
        <f t="shared" si="5"/>
        <v>3190.5</v>
      </c>
      <c r="O27" s="110"/>
      <c r="P27" s="110">
        <f t="shared" si="6"/>
        <v>9540</v>
      </c>
      <c r="Q27" s="110">
        <f t="shared" si="7"/>
        <v>3832.83</v>
      </c>
      <c r="R27" s="110">
        <f t="shared" si="8"/>
        <v>6880.5</v>
      </c>
      <c r="S27" s="110">
        <f t="shared" si="9"/>
        <v>41167.17</v>
      </c>
      <c r="T27" s="103">
        <v>111</v>
      </c>
    </row>
    <row r="28" spans="1:21" s="31" customFormat="1" ht="33.950000000000003" customHeight="1">
      <c r="A28" s="81">
        <f t="shared" si="0"/>
        <v>24</v>
      </c>
      <c r="B28" s="32" t="s">
        <v>417</v>
      </c>
      <c r="C28" s="32" t="s">
        <v>51</v>
      </c>
      <c r="D28" s="25" t="s">
        <v>418</v>
      </c>
      <c r="E28" s="33" t="s">
        <v>295</v>
      </c>
      <c r="F28" s="33" t="s">
        <v>436</v>
      </c>
      <c r="G28" s="110">
        <v>45000</v>
      </c>
      <c r="H28" s="110">
        <v>1148.33</v>
      </c>
      <c r="I28" s="111">
        <v>25</v>
      </c>
      <c r="J28" s="110">
        <f t="shared" ref="J28" si="10">+G28*2.87%</f>
        <v>1291.5</v>
      </c>
      <c r="K28" s="110">
        <f t="shared" ref="K28" si="11">+G28*7.1%</f>
        <v>3194.9999999999995</v>
      </c>
      <c r="L28" s="110">
        <f t="shared" ref="L28" si="12">G28*1.1%</f>
        <v>495.00000000000006</v>
      </c>
      <c r="M28" s="110">
        <f t="shared" ref="M28" si="13">+G28*3.04%</f>
        <v>1368</v>
      </c>
      <c r="N28" s="110">
        <f t="shared" ref="N28" si="14">+G28*7.09%</f>
        <v>3190.5</v>
      </c>
      <c r="O28" s="110"/>
      <c r="P28" s="110">
        <f t="shared" ref="P28" si="15">SUM(J28:O28)</f>
        <v>9540</v>
      </c>
      <c r="Q28" s="110">
        <f t="shared" ref="Q28" si="16">+H28+I28+J28+M28+O28</f>
        <v>3832.83</v>
      </c>
      <c r="R28" s="110">
        <f t="shared" ref="R28" si="17">+K28+L28+N28</f>
        <v>6880.5</v>
      </c>
      <c r="S28" s="110">
        <f t="shared" ref="S28" si="18">+G28-Q28</f>
        <v>41167.17</v>
      </c>
      <c r="T28" s="103">
        <v>111</v>
      </c>
      <c r="U28" s="99"/>
    </row>
    <row r="29" spans="1:21" s="31" customFormat="1" ht="33.950000000000003" customHeight="1">
      <c r="A29" s="81">
        <f t="shared" si="0"/>
        <v>25</v>
      </c>
      <c r="B29" s="32" t="s">
        <v>211</v>
      </c>
      <c r="C29" s="32" t="s">
        <v>51</v>
      </c>
      <c r="D29" s="32" t="s">
        <v>154</v>
      </c>
      <c r="E29" s="33" t="s">
        <v>293</v>
      </c>
      <c r="F29" s="33" t="s">
        <v>436</v>
      </c>
      <c r="G29" s="107">
        <v>40000</v>
      </c>
      <c r="H29" s="107">
        <v>442.65</v>
      </c>
      <c r="I29" s="110">
        <v>25</v>
      </c>
      <c r="J29" s="110">
        <f t="shared" si="1"/>
        <v>1148</v>
      </c>
      <c r="K29" s="110">
        <f t="shared" si="2"/>
        <v>2839.9999999999995</v>
      </c>
      <c r="L29" s="110">
        <f t="shared" si="3"/>
        <v>440.00000000000006</v>
      </c>
      <c r="M29" s="110">
        <f t="shared" si="4"/>
        <v>1216</v>
      </c>
      <c r="N29" s="110">
        <f t="shared" si="5"/>
        <v>2836</v>
      </c>
      <c r="O29" s="110"/>
      <c r="P29" s="110">
        <f t="shared" si="6"/>
        <v>8480</v>
      </c>
      <c r="Q29" s="110">
        <f t="shared" si="7"/>
        <v>2831.65</v>
      </c>
      <c r="R29" s="110">
        <f t="shared" si="8"/>
        <v>6116</v>
      </c>
      <c r="S29" s="110">
        <f t="shared" si="9"/>
        <v>37168.35</v>
      </c>
      <c r="T29" s="103">
        <v>111</v>
      </c>
    </row>
    <row r="30" spans="1:21" s="31" customFormat="1" ht="33.950000000000003" customHeight="1">
      <c r="A30" s="81">
        <f t="shared" si="0"/>
        <v>26</v>
      </c>
      <c r="B30" s="32" t="s">
        <v>111</v>
      </c>
      <c r="C30" s="32" t="s">
        <v>51</v>
      </c>
      <c r="D30" s="32" t="s">
        <v>112</v>
      </c>
      <c r="E30" s="33" t="s">
        <v>293</v>
      </c>
      <c r="F30" s="33" t="s">
        <v>436</v>
      </c>
      <c r="G30" s="107">
        <v>31500</v>
      </c>
      <c r="H30" s="107"/>
      <c r="I30" s="110">
        <v>25</v>
      </c>
      <c r="J30" s="110">
        <f t="shared" si="1"/>
        <v>904.05</v>
      </c>
      <c r="K30" s="110">
        <f t="shared" si="2"/>
        <v>2236.5</v>
      </c>
      <c r="L30" s="110">
        <f t="shared" si="3"/>
        <v>346.50000000000006</v>
      </c>
      <c r="M30" s="110">
        <f t="shared" si="4"/>
        <v>957.6</v>
      </c>
      <c r="N30" s="110">
        <f t="shared" si="5"/>
        <v>2233.3500000000004</v>
      </c>
      <c r="O30" s="110"/>
      <c r="P30" s="110">
        <f t="shared" si="6"/>
        <v>6678.0000000000009</v>
      </c>
      <c r="Q30" s="110">
        <f t="shared" si="7"/>
        <v>1886.65</v>
      </c>
      <c r="R30" s="110">
        <f t="shared" si="8"/>
        <v>4816.3500000000004</v>
      </c>
      <c r="S30" s="110">
        <f t="shared" si="9"/>
        <v>29613.35</v>
      </c>
      <c r="T30" s="103">
        <v>111</v>
      </c>
    </row>
    <row r="31" spans="1:21" s="31" customFormat="1" ht="33.950000000000003" customHeight="1">
      <c r="A31" s="81">
        <f t="shared" si="0"/>
        <v>27</v>
      </c>
      <c r="B31" s="32" t="s">
        <v>380</v>
      </c>
      <c r="C31" s="32" t="s">
        <v>51</v>
      </c>
      <c r="D31" s="32" t="s">
        <v>112</v>
      </c>
      <c r="E31" s="26" t="s">
        <v>293</v>
      </c>
      <c r="F31" s="26" t="s">
        <v>436</v>
      </c>
      <c r="G31" s="110">
        <v>31800</v>
      </c>
      <c r="H31" s="110"/>
      <c r="I31" s="110">
        <v>25</v>
      </c>
      <c r="J31" s="110">
        <f t="shared" si="1"/>
        <v>912.66</v>
      </c>
      <c r="K31" s="110">
        <f t="shared" si="2"/>
        <v>2257.7999999999997</v>
      </c>
      <c r="L31" s="110">
        <f t="shared" si="3"/>
        <v>349.8</v>
      </c>
      <c r="M31" s="110">
        <f t="shared" si="4"/>
        <v>966.72</v>
      </c>
      <c r="N31" s="110">
        <f t="shared" si="5"/>
        <v>2254.6200000000003</v>
      </c>
      <c r="O31" s="110"/>
      <c r="P31" s="110">
        <f t="shared" si="6"/>
        <v>6741.6</v>
      </c>
      <c r="Q31" s="110">
        <f t="shared" si="7"/>
        <v>1904.38</v>
      </c>
      <c r="R31" s="110">
        <f t="shared" si="8"/>
        <v>4862.22</v>
      </c>
      <c r="S31" s="110">
        <f t="shared" si="9"/>
        <v>29895.62</v>
      </c>
      <c r="T31" s="103">
        <v>111</v>
      </c>
    </row>
    <row r="32" spans="1:21" s="31" customFormat="1" ht="33.950000000000003" customHeight="1">
      <c r="A32" s="81">
        <f t="shared" si="0"/>
        <v>28</v>
      </c>
      <c r="B32" s="32" t="s">
        <v>395</v>
      </c>
      <c r="C32" s="32" t="s">
        <v>51</v>
      </c>
      <c r="D32" s="32" t="s">
        <v>112</v>
      </c>
      <c r="E32" s="33" t="s">
        <v>295</v>
      </c>
      <c r="F32" s="33" t="s">
        <v>435</v>
      </c>
      <c r="G32" s="107">
        <v>25000</v>
      </c>
      <c r="H32" s="107"/>
      <c r="I32" s="110">
        <v>25</v>
      </c>
      <c r="J32" s="110">
        <f t="shared" si="1"/>
        <v>717.5</v>
      </c>
      <c r="K32" s="110">
        <f t="shared" si="2"/>
        <v>1774.9999999999998</v>
      </c>
      <c r="L32" s="110">
        <f t="shared" si="3"/>
        <v>275</v>
      </c>
      <c r="M32" s="110">
        <f t="shared" si="4"/>
        <v>760</v>
      </c>
      <c r="N32" s="110">
        <f t="shared" si="5"/>
        <v>1772.5000000000002</v>
      </c>
      <c r="O32" s="110"/>
      <c r="P32" s="110">
        <f t="shared" si="6"/>
        <v>5300</v>
      </c>
      <c r="Q32" s="110">
        <f t="shared" si="7"/>
        <v>1502.5</v>
      </c>
      <c r="R32" s="110">
        <f t="shared" si="8"/>
        <v>3822.5</v>
      </c>
      <c r="S32" s="110">
        <f t="shared" si="9"/>
        <v>23497.5</v>
      </c>
      <c r="T32" s="103">
        <v>111</v>
      </c>
    </row>
    <row r="33" spans="1:20" s="31" customFormat="1" ht="33.950000000000003" customHeight="1">
      <c r="A33" s="81">
        <f t="shared" si="0"/>
        <v>29</v>
      </c>
      <c r="B33" s="32" t="s">
        <v>157</v>
      </c>
      <c r="C33" s="32" t="s">
        <v>51</v>
      </c>
      <c r="D33" s="32" t="s">
        <v>411</v>
      </c>
      <c r="E33" s="33" t="s">
        <v>293</v>
      </c>
      <c r="F33" s="33" t="s">
        <v>436</v>
      </c>
      <c r="G33" s="107">
        <v>31500</v>
      </c>
      <c r="H33" s="107"/>
      <c r="I33" s="110">
        <v>25</v>
      </c>
      <c r="J33" s="110">
        <f t="shared" si="1"/>
        <v>904.05</v>
      </c>
      <c r="K33" s="110">
        <f t="shared" si="2"/>
        <v>2236.5</v>
      </c>
      <c r="L33" s="110">
        <f t="shared" si="3"/>
        <v>346.50000000000006</v>
      </c>
      <c r="M33" s="110">
        <f t="shared" si="4"/>
        <v>957.6</v>
      </c>
      <c r="N33" s="110">
        <f t="shared" si="5"/>
        <v>2233.3500000000004</v>
      </c>
      <c r="O33" s="110"/>
      <c r="P33" s="110">
        <f t="shared" si="6"/>
        <v>6678.0000000000009</v>
      </c>
      <c r="Q33" s="110">
        <f t="shared" si="7"/>
        <v>1886.65</v>
      </c>
      <c r="R33" s="110">
        <f t="shared" si="8"/>
        <v>4816.3500000000004</v>
      </c>
      <c r="S33" s="110">
        <f t="shared" si="9"/>
        <v>29613.35</v>
      </c>
      <c r="T33" s="103">
        <v>111</v>
      </c>
    </row>
    <row r="34" spans="1:20" s="31" customFormat="1" ht="33.950000000000003" customHeight="1">
      <c r="A34" s="81">
        <f t="shared" si="0"/>
        <v>30</v>
      </c>
      <c r="B34" s="32" t="s">
        <v>285</v>
      </c>
      <c r="C34" s="32" t="s">
        <v>51</v>
      </c>
      <c r="D34" s="32" t="s">
        <v>286</v>
      </c>
      <c r="E34" s="33" t="s">
        <v>293</v>
      </c>
      <c r="F34" s="33" t="s">
        <v>436</v>
      </c>
      <c r="G34" s="107">
        <v>31500</v>
      </c>
      <c r="H34" s="107"/>
      <c r="I34" s="110">
        <v>25</v>
      </c>
      <c r="J34" s="110">
        <f t="shared" si="1"/>
        <v>904.05</v>
      </c>
      <c r="K34" s="110">
        <f t="shared" si="2"/>
        <v>2236.5</v>
      </c>
      <c r="L34" s="110">
        <f t="shared" si="3"/>
        <v>346.50000000000006</v>
      </c>
      <c r="M34" s="110">
        <f t="shared" si="4"/>
        <v>957.6</v>
      </c>
      <c r="N34" s="110">
        <f t="shared" si="5"/>
        <v>2233.3500000000004</v>
      </c>
      <c r="O34" s="110"/>
      <c r="P34" s="110">
        <f t="shared" si="6"/>
        <v>6678.0000000000009</v>
      </c>
      <c r="Q34" s="110">
        <f t="shared" si="7"/>
        <v>1886.65</v>
      </c>
      <c r="R34" s="110">
        <f t="shared" si="8"/>
        <v>4816.3500000000004</v>
      </c>
      <c r="S34" s="110">
        <f t="shared" si="9"/>
        <v>29613.35</v>
      </c>
      <c r="T34" s="103">
        <v>111</v>
      </c>
    </row>
    <row r="35" spans="1:20" s="31" customFormat="1" ht="33.950000000000003" customHeight="1">
      <c r="A35" s="81">
        <f t="shared" si="0"/>
        <v>31</v>
      </c>
      <c r="B35" s="32" t="s">
        <v>369</v>
      </c>
      <c r="C35" s="32" t="s">
        <v>51</v>
      </c>
      <c r="D35" s="25" t="s">
        <v>370</v>
      </c>
      <c r="E35" s="33" t="s">
        <v>293</v>
      </c>
      <c r="F35" s="33" t="s">
        <v>435</v>
      </c>
      <c r="G35" s="107">
        <v>28000</v>
      </c>
      <c r="H35" s="107"/>
      <c r="I35" s="110">
        <v>25</v>
      </c>
      <c r="J35" s="110">
        <f t="shared" si="1"/>
        <v>803.6</v>
      </c>
      <c r="K35" s="110">
        <f t="shared" si="2"/>
        <v>1987.9999999999998</v>
      </c>
      <c r="L35" s="110">
        <f t="shared" si="3"/>
        <v>308.00000000000006</v>
      </c>
      <c r="M35" s="110">
        <f t="shared" si="4"/>
        <v>851.2</v>
      </c>
      <c r="N35" s="110">
        <f t="shared" si="5"/>
        <v>1985.2</v>
      </c>
      <c r="O35" s="110"/>
      <c r="P35" s="110">
        <f t="shared" si="6"/>
        <v>5936</v>
      </c>
      <c r="Q35" s="110">
        <f t="shared" si="7"/>
        <v>1679.8000000000002</v>
      </c>
      <c r="R35" s="110">
        <f t="shared" si="8"/>
        <v>4281.2</v>
      </c>
      <c r="S35" s="110">
        <f t="shared" si="9"/>
        <v>26320.2</v>
      </c>
      <c r="T35" s="103">
        <v>111</v>
      </c>
    </row>
    <row r="36" spans="1:20" s="31" customFormat="1" ht="33.950000000000003" customHeight="1">
      <c r="A36" s="81">
        <f t="shared" si="0"/>
        <v>32</v>
      </c>
      <c r="B36" s="32" t="s">
        <v>50</v>
      </c>
      <c r="C36" s="32" t="s">
        <v>51</v>
      </c>
      <c r="D36" s="32" t="s">
        <v>52</v>
      </c>
      <c r="E36" s="33" t="s">
        <v>295</v>
      </c>
      <c r="F36" s="33" t="s">
        <v>436</v>
      </c>
      <c r="G36" s="107">
        <v>25000</v>
      </c>
      <c r="H36" s="107"/>
      <c r="I36" s="110">
        <v>25</v>
      </c>
      <c r="J36" s="110">
        <f t="shared" si="1"/>
        <v>717.5</v>
      </c>
      <c r="K36" s="110">
        <f t="shared" si="2"/>
        <v>1774.9999999999998</v>
      </c>
      <c r="L36" s="110">
        <f t="shared" si="3"/>
        <v>275</v>
      </c>
      <c r="M36" s="110">
        <f t="shared" si="4"/>
        <v>760</v>
      </c>
      <c r="N36" s="110">
        <f t="shared" si="5"/>
        <v>1772.5000000000002</v>
      </c>
      <c r="O36" s="110">
        <v>1512.45</v>
      </c>
      <c r="P36" s="110">
        <f t="shared" si="6"/>
        <v>6812.45</v>
      </c>
      <c r="Q36" s="110">
        <f t="shared" si="7"/>
        <v>3014.95</v>
      </c>
      <c r="R36" s="110">
        <f t="shared" si="8"/>
        <v>3822.5</v>
      </c>
      <c r="S36" s="110">
        <f t="shared" si="9"/>
        <v>21985.05</v>
      </c>
      <c r="T36" s="103">
        <v>111</v>
      </c>
    </row>
    <row r="37" spans="1:20" s="31" customFormat="1" ht="33.950000000000003" customHeight="1">
      <c r="A37" s="81">
        <f t="shared" si="0"/>
        <v>33</v>
      </c>
      <c r="B37" s="32" t="s">
        <v>53</v>
      </c>
      <c r="C37" s="32" t="s">
        <v>51</v>
      </c>
      <c r="D37" s="32" t="s">
        <v>52</v>
      </c>
      <c r="E37" s="33" t="s">
        <v>293</v>
      </c>
      <c r="F37" s="33" t="s">
        <v>436</v>
      </c>
      <c r="G37" s="107">
        <v>23100</v>
      </c>
      <c r="H37" s="107"/>
      <c r="I37" s="110">
        <v>25</v>
      </c>
      <c r="J37" s="110">
        <f t="shared" si="1"/>
        <v>662.97</v>
      </c>
      <c r="K37" s="110">
        <f t="shared" si="2"/>
        <v>1640.1</v>
      </c>
      <c r="L37" s="110">
        <f t="shared" si="3"/>
        <v>254.10000000000002</v>
      </c>
      <c r="M37" s="110">
        <f t="shared" si="4"/>
        <v>702.24</v>
      </c>
      <c r="N37" s="110">
        <f t="shared" si="5"/>
        <v>1637.7900000000002</v>
      </c>
      <c r="O37" s="110"/>
      <c r="P37" s="110">
        <f t="shared" si="6"/>
        <v>4897.2</v>
      </c>
      <c r="Q37" s="110">
        <f t="shared" si="7"/>
        <v>1390.21</v>
      </c>
      <c r="R37" s="110">
        <f t="shared" si="8"/>
        <v>3531.99</v>
      </c>
      <c r="S37" s="110">
        <f t="shared" si="9"/>
        <v>21709.79</v>
      </c>
      <c r="T37" s="103">
        <v>111</v>
      </c>
    </row>
    <row r="38" spans="1:20" s="31" customFormat="1" ht="33.950000000000003" customHeight="1">
      <c r="A38" s="81">
        <f t="shared" si="0"/>
        <v>34</v>
      </c>
      <c r="B38" s="69" t="s">
        <v>424</v>
      </c>
      <c r="C38" s="32" t="s">
        <v>51</v>
      </c>
      <c r="D38" s="32" t="s">
        <v>52</v>
      </c>
      <c r="E38" s="33" t="s">
        <v>293</v>
      </c>
      <c r="F38" s="88" t="s">
        <v>436</v>
      </c>
      <c r="G38" s="111">
        <v>22000</v>
      </c>
      <c r="H38" s="111"/>
      <c r="I38" s="115">
        <v>25</v>
      </c>
      <c r="J38" s="115">
        <f t="shared" ref="J38" si="19">+G38*2.87%</f>
        <v>631.4</v>
      </c>
      <c r="K38" s="115">
        <f t="shared" ref="K38" si="20">+G38*7.1%</f>
        <v>1561.9999999999998</v>
      </c>
      <c r="L38" s="115">
        <f t="shared" ref="L38" si="21">G38*1.1%</f>
        <v>242.00000000000003</v>
      </c>
      <c r="M38" s="115">
        <f t="shared" ref="M38" si="22">+G38*3.04%</f>
        <v>668.8</v>
      </c>
      <c r="N38" s="115">
        <f t="shared" ref="N38" si="23">+G38*7.09%</f>
        <v>1559.8000000000002</v>
      </c>
      <c r="O38" s="115"/>
      <c r="P38" s="115">
        <f t="shared" ref="P38" si="24">SUM(J38:O38)</f>
        <v>4664</v>
      </c>
      <c r="Q38" s="115">
        <f t="shared" ref="Q38" si="25">+H38+I38+J38+M38+O38</f>
        <v>1325.1999999999998</v>
      </c>
      <c r="R38" s="115">
        <f t="shared" ref="R38" si="26">+K38+L38+N38</f>
        <v>3363.8</v>
      </c>
      <c r="S38" s="115">
        <f t="shared" ref="S38" si="27">+G38-Q38</f>
        <v>20674.8</v>
      </c>
      <c r="T38" s="105">
        <v>111</v>
      </c>
    </row>
    <row r="39" spans="1:20" s="31" customFormat="1" ht="33.950000000000003" customHeight="1">
      <c r="A39" s="81">
        <f t="shared" si="0"/>
        <v>35</v>
      </c>
      <c r="B39" s="32" t="s">
        <v>362</v>
      </c>
      <c r="C39" s="32" t="s">
        <v>51</v>
      </c>
      <c r="D39" s="32" t="s">
        <v>147</v>
      </c>
      <c r="E39" s="33" t="s">
        <v>293</v>
      </c>
      <c r="F39" s="33" t="s">
        <v>436</v>
      </c>
      <c r="G39" s="107">
        <v>26000</v>
      </c>
      <c r="H39" s="107"/>
      <c r="I39" s="110">
        <v>25</v>
      </c>
      <c r="J39" s="110">
        <f t="shared" si="1"/>
        <v>746.2</v>
      </c>
      <c r="K39" s="110">
        <f t="shared" si="2"/>
        <v>1845.9999999999998</v>
      </c>
      <c r="L39" s="110">
        <f t="shared" si="3"/>
        <v>286.00000000000006</v>
      </c>
      <c r="M39" s="110">
        <f t="shared" si="4"/>
        <v>790.4</v>
      </c>
      <c r="N39" s="110">
        <f t="shared" si="5"/>
        <v>1843.4</v>
      </c>
      <c r="O39" s="110"/>
      <c r="P39" s="110">
        <f t="shared" si="6"/>
        <v>5512</v>
      </c>
      <c r="Q39" s="110">
        <f t="shared" si="7"/>
        <v>1561.6</v>
      </c>
      <c r="R39" s="110">
        <f t="shared" si="8"/>
        <v>3975.4</v>
      </c>
      <c r="S39" s="110">
        <f t="shared" si="9"/>
        <v>24438.400000000001</v>
      </c>
      <c r="T39" s="103">
        <v>111</v>
      </c>
    </row>
    <row r="40" spans="1:20" s="31" customFormat="1" ht="33.950000000000003" customHeight="1">
      <c r="A40" s="81">
        <f t="shared" si="0"/>
        <v>36</v>
      </c>
      <c r="B40" s="32" t="s">
        <v>185</v>
      </c>
      <c r="C40" s="32" t="s">
        <v>105</v>
      </c>
      <c r="D40" s="32" t="s">
        <v>186</v>
      </c>
      <c r="E40" s="33" t="s">
        <v>295</v>
      </c>
      <c r="F40" s="33" t="s">
        <v>436</v>
      </c>
      <c r="G40" s="107">
        <v>60000</v>
      </c>
      <c r="H40" s="107">
        <v>3486.68</v>
      </c>
      <c r="I40" s="110">
        <v>25</v>
      </c>
      <c r="J40" s="110">
        <f t="shared" si="1"/>
        <v>1722</v>
      </c>
      <c r="K40" s="110">
        <f t="shared" si="2"/>
        <v>4260</v>
      </c>
      <c r="L40" s="110">
        <f t="shared" si="3"/>
        <v>660.00000000000011</v>
      </c>
      <c r="M40" s="110">
        <f t="shared" si="4"/>
        <v>1824</v>
      </c>
      <c r="N40" s="110">
        <f t="shared" si="5"/>
        <v>4254</v>
      </c>
      <c r="O40" s="110"/>
      <c r="P40" s="110">
        <f t="shared" si="6"/>
        <v>12720</v>
      </c>
      <c r="Q40" s="110">
        <f t="shared" si="7"/>
        <v>7057.68</v>
      </c>
      <c r="R40" s="110">
        <f t="shared" si="8"/>
        <v>9174</v>
      </c>
      <c r="S40" s="110">
        <f t="shared" si="9"/>
        <v>52942.32</v>
      </c>
      <c r="T40" s="103">
        <v>111</v>
      </c>
    </row>
    <row r="41" spans="1:20" s="31" customFormat="1" ht="33.950000000000003" customHeight="1">
      <c r="A41" s="81">
        <f t="shared" si="0"/>
        <v>37</v>
      </c>
      <c r="B41" s="32" t="s">
        <v>189</v>
      </c>
      <c r="C41" s="32" t="s">
        <v>105</v>
      </c>
      <c r="D41" s="32" t="s">
        <v>190</v>
      </c>
      <c r="E41" s="33" t="s">
        <v>295</v>
      </c>
      <c r="F41" s="33" t="s">
        <v>436</v>
      </c>
      <c r="G41" s="107">
        <v>60000</v>
      </c>
      <c r="H41" s="107">
        <v>3184.19</v>
      </c>
      <c r="I41" s="110">
        <v>25</v>
      </c>
      <c r="J41" s="110">
        <f t="shared" si="1"/>
        <v>1722</v>
      </c>
      <c r="K41" s="110">
        <f t="shared" si="2"/>
        <v>4260</v>
      </c>
      <c r="L41" s="110">
        <f t="shared" si="3"/>
        <v>660.00000000000011</v>
      </c>
      <c r="M41" s="110">
        <f t="shared" si="4"/>
        <v>1824</v>
      </c>
      <c r="N41" s="110">
        <f t="shared" si="5"/>
        <v>4254</v>
      </c>
      <c r="O41" s="110">
        <v>1512.45</v>
      </c>
      <c r="P41" s="110">
        <f t="shared" si="6"/>
        <v>14232.45</v>
      </c>
      <c r="Q41" s="110">
        <f t="shared" si="7"/>
        <v>8267.6400000000012</v>
      </c>
      <c r="R41" s="110">
        <f t="shared" si="8"/>
        <v>9174</v>
      </c>
      <c r="S41" s="110">
        <f t="shared" si="9"/>
        <v>51732.36</v>
      </c>
      <c r="T41" s="103">
        <v>111</v>
      </c>
    </row>
    <row r="42" spans="1:20" s="31" customFormat="1" ht="33.950000000000003" customHeight="1">
      <c r="A42" s="81">
        <f t="shared" si="0"/>
        <v>38</v>
      </c>
      <c r="B42" s="32" t="s">
        <v>231</v>
      </c>
      <c r="C42" s="32" t="s">
        <v>105</v>
      </c>
      <c r="D42" s="32" t="s">
        <v>232</v>
      </c>
      <c r="E42" s="33" t="s">
        <v>295</v>
      </c>
      <c r="F42" s="33" t="s">
        <v>436</v>
      </c>
      <c r="G42" s="107">
        <v>60000</v>
      </c>
      <c r="H42" s="107">
        <v>3486.68</v>
      </c>
      <c r="I42" s="110">
        <v>25</v>
      </c>
      <c r="J42" s="110">
        <f t="shared" si="1"/>
        <v>1722</v>
      </c>
      <c r="K42" s="110">
        <f t="shared" si="2"/>
        <v>4260</v>
      </c>
      <c r="L42" s="110">
        <f t="shared" si="3"/>
        <v>660.00000000000011</v>
      </c>
      <c r="M42" s="110">
        <f t="shared" si="4"/>
        <v>1824</v>
      </c>
      <c r="N42" s="110">
        <f t="shared" si="5"/>
        <v>4254</v>
      </c>
      <c r="O42" s="110"/>
      <c r="P42" s="110">
        <f t="shared" si="6"/>
        <v>12720</v>
      </c>
      <c r="Q42" s="110">
        <f t="shared" si="7"/>
        <v>7057.68</v>
      </c>
      <c r="R42" s="110">
        <f t="shared" si="8"/>
        <v>9174</v>
      </c>
      <c r="S42" s="110">
        <f t="shared" si="9"/>
        <v>52942.32</v>
      </c>
      <c r="T42" s="103">
        <v>111</v>
      </c>
    </row>
    <row r="43" spans="1:20" s="31" customFormat="1" ht="33.950000000000003" customHeight="1">
      <c r="A43" s="81">
        <f t="shared" si="0"/>
        <v>39</v>
      </c>
      <c r="B43" s="32" t="s">
        <v>104</v>
      </c>
      <c r="C43" s="32" t="s">
        <v>105</v>
      </c>
      <c r="D43" s="32" t="s">
        <v>106</v>
      </c>
      <c r="E43" s="33" t="s">
        <v>295</v>
      </c>
      <c r="F43" s="33" t="s">
        <v>436</v>
      </c>
      <c r="G43" s="107">
        <v>60000</v>
      </c>
      <c r="H43" s="107">
        <v>3486.68</v>
      </c>
      <c r="I43" s="110">
        <v>25</v>
      </c>
      <c r="J43" s="110">
        <f t="shared" si="1"/>
        <v>1722</v>
      </c>
      <c r="K43" s="110">
        <f t="shared" si="2"/>
        <v>4260</v>
      </c>
      <c r="L43" s="110">
        <f t="shared" si="3"/>
        <v>660.00000000000011</v>
      </c>
      <c r="M43" s="110">
        <f t="shared" si="4"/>
        <v>1824</v>
      </c>
      <c r="N43" s="110">
        <f t="shared" si="5"/>
        <v>4254</v>
      </c>
      <c r="O43" s="110"/>
      <c r="P43" s="110">
        <f t="shared" si="6"/>
        <v>12720</v>
      </c>
      <c r="Q43" s="110">
        <f t="shared" si="7"/>
        <v>7057.68</v>
      </c>
      <c r="R43" s="110">
        <f t="shared" si="8"/>
        <v>9174</v>
      </c>
      <c r="S43" s="110">
        <f t="shared" si="9"/>
        <v>52942.32</v>
      </c>
      <c r="T43" s="103">
        <v>111</v>
      </c>
    </row>
    <row r="44" spans="1:20" s="31" customFormat="1" ht="33.950000000000003" customHeight="1">
      <c r="A44" s="81">
        <f t="shared" si="0"/>
        <v>40</v>
      </c>
      <c r="B44" s="32" t="s">
        <v>284</v>
      </c>
      <c r="C44" s="32" t="s">
        <v>105</v>
      </c>
      <c r="D44" s="32" t="s">
        <v>106</v>
      </c>
      <c r="E44" s="33" t="s">
        <v>293</v>
      </c>
      <c r="F44" s="33" t="s">
        <v>436</v>
      </c>
      <c r="G44" s="107">
        <v>60000</v>
      </c>
      <c r="H44" s="107">
        <v>3184.19</v>
      </c>
      <c r="I44" s="110">
        <v>25</v>
      </c>
      <c r="J44" s="110">
        <f t="shared" si="1"/>
        <v>1722</v>
      </c>
      <c r="K44" s="110">
        <f t="shared" si="2"/>
        <v>4260</v>
      </c>
      <c r="L44" s="110">
        <f t="shared" si="3"/>
        <v>660.00000000000011</v>
      </c>
      <c r="M44" s="110">
        <f t="shared" si="4"/>
        <v>1824</v>
      </c>
      <c r="N44" s="110">
        <f t="shared" si="5"/>
        <v>4254</v>
      </c>
      <c r="O44" s="110">
        <v>1512.45</v>
      </c>
      <c r="P44" s="110">
        <f t="shared" si="6"/>
        <v>14232.45</v>
      </c>
      <c r="Q44" s="110">
        <f t="shared" si="7"/>
        <v>8267.6400000000012</v>
      </c>
      <c r="R44" s="110">
        <f t="shared" si="8"/>
        <v>9174</v>
      </c>
      <c r="S44" s="110">
        <f t="shared" si="9"/>
        <v>51732.36</v>
      </c>
      <c r="T44" s="103">
        <v>111</v>
      </c>
    </row>
    <row r="45" spans="1:20" s="31" customFormat="1" ht="33.950000000000003" customHeight="1">
      <c r="A45" s="81">
        <f t="shared" si="0"/>
        <v>41</v>
      </c>
      <c r="B45" s="32" t="s">
        <v>198</v>
      </c>
      <c r="C45" s="32" t="s">
        <v>471</v>
      </c>
      <c r="D45" s="32" t="s">
        <v>199</v>
      </c>
      <c r="E45" s="33" t="s">
        <v>295</v>
      </c>
      <c r="F45" s="33" t="s">
        <v>436</v>
      </c>
      <c r="G45" s="107">
        <v>73000</v>
      </c>
      <c r="H45" s="107">
        <v>5933.02</v>
      </c>
      <c r="I45" s="110">
        <v>25</v>
      </c>
      <c r="J45" s="110">
        <f t="shared" si="1"/>
        <v>2095.1</v>
      </c>
      <c r="K45" s="110">
        <f t="shared" si="2"/>
        <v>5182.9999999999991</v>
      </c>
      <c r="L45" s="110">
        <f t="shared" si="3"/>
        <v>803.00000000000011</v>
      </c>
      <c r="M45" s="110">
        <f t="shared" si="4"/>
        <v>2219.1999999999998</v>
      </c>
      <c r="N45" s="110">
        <f t="shared" si="5"/>
        <v>5175.7000000000007</v>
      </c>
      <c r="O45" s="110"/>
      <c r="P45" s="110">
        <f t="shared" si="6"/>
        <v>15476</v>
      </c>
      <c r="Q45" s="110">
        <f t="shared" si="7"/>
        <v>10272.32</v>
      </c>
      <c r="R45" s="110">
        <f t="shared" si="8"/>
        <v>11161.7</v>
      </c>
      <c r="S45" s="110">
        <f t="shared" si="9"/>
        <v>62727.68</v>
      </c>
      <c r="T45" s="103">
        <v>111</v>
      </c>
    </row>
    <row r="46" spans="1:20" s="31" customFormat="1" ht="33.950000000000003" customHeight="1">
      <c r="A46" s="81">
        <f t="shared" si="0"/>
        <v>42</v>
      </c>
      <c r="B46" s="32" t="s">
        <v>202</v>
      </c>
      <c r="C46" s="32" t="s">
        <v>471</v>
      </c>
      <c r="D46" s="32" t="s">
        <v>106</v>
      </c>
      <c r="E46" s="33" t="s">
        <v>295</v>
      </c>
      <c r="F46" s="33" t="s">
        <v>436</v>
      </c>
      <c r="G46" s="107">
        <v>60000</v>
      </c>
      <c r="H46" s="107">
        <v>3486.68</v>
      </c>
      <c r="I46" s="110">
        <v>25</v>
      </c>
      <c r="J46" s="110">
        <f t="shared" si="1"/>
        <v>1722</v>
      </c>
      <c r="K46" s="110">
        <f t="shared" si="2"/>
        <v>4260</v>
      </c>
      <c r="L46" s="110">
        <f t="shared" si="3"/>
        <v>660.00000000000011</v>
      </c>
      <c r="M46" s="110">
        <f t="shared" si="4"/>
        <v>1824</v>
      </c>
      <c r="N46" s="110">
        <f t="shared" si="5"/>
        <v>4254</v>
      </c>
      <c r="O46" s="110"/>
      <c r="P46" s="110">
        <f t="shared" si="6"/>
        <v>12720</v>
      </c>
      <c r="Q46" s="110">
        <f t="shared" si="7"/>
        <v>7057.68</v>
      </c>
      <c r="R46" s="110">
        <f t="shared" si="8"/>
        <v>9174</v>
      </c>
      <c r="S46" s="110">
        <f t="shared" si="9"/>
        <v>52942.32</v>
      </c>
      <c r="T46" s="103">
        <v>111</v>
      </c>
    </row>
    <row r="47" spans="1:20" s="31" customFormat="1" ht="33.75" customHeight="1">
      <c r="A47" s="81">
        <f t="shared" si="0"/>
        <v>43</v>
      </c>
      <c r="B47" s="25" t="s">
        <v>30</v>
      </c>
      <c r="C47" s="32" t="s">
        <v>471</v>
      </c>
      <c r="D47" s="25" t="s">
        <v>365</v>
      </c>
      <c r="E47" s="26" t="s">
        <v>293</v>
      </c>
      <c r="F47" s="26" t="s">
        <v>435</v>
      </c>
      <c r="G47" s="110">
        <v>27000</v>
      </c>
      <c r="H47" s="110"/>
      <c r="I47" s="110">
        <v>25</v>
      </c>
      <c r="J47" s="110">
        <f t="shared" si="1"/>
        <v>774.9</v>
      </c>
      <c r="K47" s="110">
        <f t="shared" si="2"/>
        <v>1916.9999999999998</v>
      </c>
      <c r="L47" s="110">
        <f t="shared" si="3"/>
        <v>297.00000000000006</v>
      </c>
      <c r="M47" s="110">
        <f t="shared" si="4"/>
        <v>820.8</v>
      </c>
      <c r="N47" s="110">
        <f t="shared" si="5"/>
        <v>1914.3000000000002</v>
      </c>
      <c r="O47" s="110"/>
      <c r="P47" s="110">
        <f t="shared" si="6"/>
        <v>5724</v>
      </c>
      <c r="Q47" s="110">
        <f t="shared" si="7"/>
        <v>1620.6999999999998</v>
      </c>
      <c r="R47" s="110">
        <f t="shared" si="8"/>
        <v>4128.3</v>
      </c>
      <c r="S47" s="110">
        <f t="shared" si="9"/>
        <v>25379.3</v>
      </c>
      <c r="T47" s="103">
        <v>111</v>
      </c>
    </row>
    <row r="48" spans="1:20" s="31" customFormat="1" ht="33.950000000000003" customHeight="1">
      <c r="A48" s="81">
        <f t="shared" si="0"/>
        <v>44</v>
      </c>
      <c r="B48" s="32" t="s">
        <v>342</v>
      </c>
      <c r="C48" s="32" t="s">
        <v>471</v>
      </c>
      <c r="D48" s="25" t="s">
        <v>54</v>
      </c>
      <c r="E48" s="33" t="s">
        <v>293</v>
      </c>
      <c r="F48" s="33" t="s">
        <v>436</v>
      </c>
      <c r="G48" s="107">
        <v>27000</v>
      </c>
      <c r="H48" s="107"/>
      <c r="I48" s="110">
        <v>25</v>
      </c>
      <c r="J48" s="110">
        <f t="shared" si="1"/>
        <v>774.9</v>
      </c>
      <c r="K48" s="110">
        <f t="shared" si="2"/>
        <v>1916.9999999999998</v>
      </c>
      <c r="L48" s="110">
        <f t="shared" si="3"/>
        <v>297.00000000000006</v>
      </c>
      <c r="M48" s="110">
        <f t="shared" si="4"/>
        <v>820.8</v>
      </c>
      <c r="N48" s="110">
        <f t="shared" si="5"/>
        <v>1914.3000000000002</v>
      </c>
      <c r="O48" s="110"/>
      <c r="P48" s="110">
        <f t="shared" si="6"/>
        <v>5724</v>
      </c>
      <c r="Q48" s="110">
        <f t="shared" si="7"/>
        <v>1620.6999999999998</v>
      </c>
      <c r="R48" s="110">
        <f t="shared" si="8"/>
        <v>4128.3</v>
      </c>
      <c r="S48" s="110">
        <f t="shared" si="9"/>
        <v>25379.3</v>
      </c>
      <c r="T48" s="103">
        <v>111</v>
      </c>
    </row>
    <row r="49" spans="1:20" s="31" customFormat="1" ht="33.950000000000003" customHeight="1">
      <c r="A49" s="81">
        <f t="shared" si="0"/>
        <v>45</v>
      </c>
      <c r="B49" s="32" t="s">
        <v>245</v>
      </c>
      <c r="C49" s="32" t="s">
        <v>39</v>
      </c>
      <c r="D49" s="32" t="s">
        <v>246</v>
      </c>
      <c r="E49" s="33" t="s">
        <v>295</v>
      </c>
      <c r="F49" s="33" t="s">
        <v>435</v>
      </c>
      <c r="G49" s="107">
        <v>60000</v>
      </c>
      <c r="H49" s="107">
        <v>3486.68</v>
      </c>
      <c r="I49" s="110">
        <v>25</v>
      </c>
      <c r="J49" s="110">
        <f t="shared" si="1"/>
        <v>1722</v>
      </c>
      <c r="K49" s="110">
        <f t="shared" si="2"/>
        <v>4260</v>
      </c>
      <c r="L49" s="110">
        <f t="shared" si="3"/>
        <v>660.00000000000011</v>
      </c>
      <c r="M49" s="110">
        <f t="shared" si="4"/>
        <v>1824</v>
      </c>
      <c r="N49" s="110">
        <f t="shared" si="5"/>
        <v>4254</v>
      </c>
      <c r="O49" s="110"/>
      <c r="P49" s="110">
        <f t="shared" si="6"/>
        <v>12720</v>
      </c>
      <c r="Q49" s="110">
        <f t="shared" si="7"/>
        <v>7057.68</v>
      </c>
      <c r="R49" s="110">
        <f t="shared" si="8"/>
        <v>9174</v>
      </c>
      <c r="S49" s="110">
        <f t="shared" si="9"/>
        <v>52942.32</v>
      </c>
      <c r="T49" s="103">
        <v>111</v>
      </c>
    </row>
    <row r="50" spans="1:20" s="31" customFormat="1" ht="33.950000000000003" customHeight="1">
      <c r="A50" s="81">
        <f t="shared" si="0"/>
        <v>46</v>
      </c>
      <c r="B50" s="32" t="s">
        <v>275</v>
      </c>
      <c r="C50" s="32" t="s">
        <v>39</v>
      </c>
      <c r="D50" s="32" t="s">
        <v>264</v>
      </c>
      <c r="E50" s="33" t="s">
        <v>295</v>
      </c>
      <c r="F50" s="33" t="s">
        <v>436</v>
      </c>
      <c r="G50" s="107">
        <v>60000</v>
      </c>
      <c r="H50" s="107">
        <v>3486.68</v>
      </c>
      <c r="I50" s="110">
        <v>25</v>
      </c>
      <c r="J50" s="110">
        <f t="shared" si="1"/>
        <v>1722</v>
      </c>
      <c r="K50" s="110">
        <f t="shared" si="2"/>
        <v>4260</v>
      </c>
      <c r="L50" s="110">
        <f t="shared" si="3"/>
        <v>660.00000000000011</v>
      </c>
      <c r="M50" s="110">
        <f t="shared" si="4"/>
        <v>1824</v>
      </c>
      <c r="N50" s="110">
        <f t="shared" si="5"/>
        <v>4254</v>
      </c>
      <c r="O50" s="110"/>
      <c r="P50" s="110">
        <f t="shared" si="6"/>
        <v>12720</v>
      </c>
      <c r="Q50" s="110">
        <f t="shared" si="7"/>
        <v>7057.68</v>
      </c>
      <c r="R50" s="110">
        <f t="shared" si="8"/>
        <v>9174</v>
      </c>
      <c r="S50" s="110">
        <f t="shared" si="9"/>
        <v>52942.32</v>
      </c>
      <c r="T50" s="103">
        <v>111</v>
      </c>
    </row>
    <row r="51" spans="1:20" s="31" customFormat="1" ht="33.950000000000003" customHeight="1">
      <c r="A51" s="81">
        <f t="shared" si="0"/>
        <v>47</v>
      </c>
      <c r="B51" s="32" t="s">
        <v>94</v>
      </c>
      <c r="C51" s="32" t="s">
        <v>39</v>
      </c>
      <c r="D51" s="32" t="s">
        <v>340</v>
      </c>
      <c r="E51" s="33" t="s">
        <v>295</v>
      </c>
      <c r="F51" s="33" t="s">
        <v>435</v>
      </c>
      <c r="G51" s="107">
        <v>45000</v>
      </c>
      <c r="H51" s="107">
        <v>1148.33</v>
      </c>
      <c r="I51" s="110">
        <v>25</v>
      </c>
      <c r="J51" s="110">
        <f t="shared" si="1"/>
        <v>1291.5</v>
      </c>
      <c r="K51" s="110">
        <f t="shared" si="2"/>
        <v>3194.9999999999995</v>
      </c>
      <c r="L51" s="110">
        <f t="shared" si="3"/>
        <v>495.00000000000006</v>
      </c>
      <c r="M51" s="110">
        <f t="shared" si="4"/>
        <v>1368</v>
      </c>
      <c r="N51" s="110">
        <f t="shared" si="5"/>
        <v>3190.5</v>
      </c>
      <c r="O51" s="110"/>
      <c r="P51" s="110">
        <f t="shared" si="6"/>
        <v>9540</v>
      </c>
      <c r="Q51" s="110">
        <f t="shared" si="7"/>
        <v>3832.83</v>
      </c>
      <c r="R51" s="110">
        <f t="shared" si="8"/>
        <v>6880.5</v>
      </c>
      <c r="S51" s="110">
        <f t="shared" si="9"/>
        <v>41167.17</v>
      </c>
      <c r="T51" s="103">
        <v>111</v>
      </c>
    </row>
    <row r="52" spans="1:20" s="31" customFormat="1" ht="33.950000000000003" customHeight="1">
      <c r="A52" s="81">
        <f t="shared" si="0"/>
        <v>48</v>
      </c>
      <c r="B52" s="32" t="s">
        <v>132</v>
      </c>
      <c r="C52" s="32" t="s">
        <v>39</v>
      </c>
      <c r="D52" s="32" t="s">
        <v>330</v>
      </c>
      <c r="E52" s="33" t="s">
        <v>293</v>
      </c>
      <c r="F52" s="33" t="s">
        <v>435</v>
      </c>
      <c r="G52" s="107">
        <v>35000</v>
      </c>
      <c r="H52" s="107"/>
      <c r="I52" s="110">
        <v>25</v>
      </c>
      <c r="J52" s="110">
        <f t="shared" si="1"/>
        <v>1004.5</v>
      </c>
      <c r="K52" s="110">
        <f t="shared" si="2"/>
        <v>2485</v>
      </c>
      <c r="L52" s="110">
        <f t="shared" si="3"/>
        <v>385.00000000000006</v>
      </c>
      <c r="M52" s="110">
        <f t="shared" si="4"/>
        <v>1064</v>
      </c>
      <c r="N52" s="110">
        <f t="shared" si="5"/>
        <v>2481.5</v>
      </c>
      <c r="O52" s="110">
        <v>3024.9</v>
      </c>
      <c r="P52" s="110">
        <f t="shared" si="6"/>
        <v>10444.9</v>
      </c>
      <c r="Q52" s="110">
        <f t="shared" si="7"/>
        <v>5118.3999999999996</v>
      </c>
      <c r="R52" s="110">
        <f t="shared" si="8"/>
        <v>5351.5</v>
      </c>
      <c r="S52" s="110">
        <f t="shared" si="9"/>
        <v>29881.599999999999</v>
      </c>
      <c r="T52" s="103">
        <v>111</v>
      </c>
    </row>
    <row r="53" spans="1:20" s="31" customFormat="1" ht="33.950000000000003" customHeight="1">
      <c r="A53" s="81">
        <f t="shared" si="0"/>
        <v>49</v>
      </c>
      <c r="B53" s="32" t="s">
        <v>207</v>
      </c>
      <c r="C53" s="32" t="s">
        <v>39</v>
      </c>
      <c r="D53" s="32" t="s">
        <v>330</v>
      </c>
      <c r="E53" s="33" t="s">
        <v>294</v>
      </c>
      <c r="F53" s="33" t="s">
        <v>435</v>
      </c>
      <c r="G53" s="107">
        <v>35000</v>
      </c>
      <c r="H53" s="107"/>
      <c r="I53" s="110">
        <v>25</v>
      </c>
      <c r="J53" s="110">
        <f t="shared" si="1"/>
        <v>1004.5</v>
      </c>
      <c r="K53" s="110">
        <f t="shared" si="2"/>
        <v>2485</v>
      </c>
      <c r="L53" s="110">
        <f t="shared" si="3"/>
        <v>385.00000000000006</v>
      </c>
      <c r="M53" s="110">
        <f t="shared" si="4"/>
        <v>1064</v>
      </c>
      <c r="N53" s="110">
        <f t="shared" si="5"/>
        <v>2481.5</v>
      </c>
      <c r="O53" s="110"/>
      <c r="P53" s="110">
        <f t="shared" si="6"/>
        <v>7420</v>
      </c>
      <c r="Q53" s="110">
        <f t="shared" si="7"/>
        <v>2093.5</v>
      </c>
      <c r="R53" s="110">
        <f t="shared" si="8"/>
        <v>5351.5</v>
      </c>
      <c r="S53" s="110">
        <f t="shared" si="9"/>
        <v>32906.5</v>
      </c>
      <c r="T53" s="103">
        <v>111</v>
      </c>
    </row>
    <row r="54" spans="1:20" s="31" customFormat="1" ht="33.950000000000003" customHeight="1">
      <c r="A54" s="81">
        <f t="shared" si="0"/>
        <v>50</v>
      </c>
      <c r="B54" s="32" t="s">
        <v>125</v>
      </c>
      <c r="C54" s="32" t="s">
        <v>39</v>
      </c>
      <c r="D54" s="32" t="s">
        <v>330</v>
      </c>
      <c r="E54" s="33" t="s">
        <v>293</v>
      </c>
      <c r="F54" s="33" t="s">
        <v>435</v>
      </c>
      <c r="G54" s="107">
        <v>35000</v>
      </c>
      <c r="H54" s="107"/>
      <c r="I54" s="110">
        <v>25</v>
      </c>
      <c r="J54" s="110">
        <f t="shared" si="1"/>
        <v>1004.5</v>
      </c>
      <c r="K54" s="110">
        <f t="shared" si="2"/>
        <v>2485</v>
      </c>
      <c r="L54" s="110">
        <f t="shared" si="3"/>
        <v>385.00000000000006</v>
      </c>
      <c r="M54" s="110">
        <f t="shared" si="4"/>
        <v>1064</v>
      </c>
      <c r="N54" s="110">
        <f t="shared" si="5"/>
        <v>2481.5</v>
      </c>
      <c r="O54" s="110"/>
      <c r="P54" s="110">
        <f t="shared" si="6"/>
        <v>7420</v>
      </c>
      <c r="Q54" s="110">
        <f t="shared" si="7"/>
        <v>2093.5</v>
      </c>
      <c r="R54" s="110">
        <f t="shared" si="8"/>
        <v>5351.5</v>
      </c>
      <c r="S54" s="110">
        <f t="shared" si="9"/>
        <v>32906.5</v>
      </c>
      <c r="T54" s="103">
        <v>111</v>
      </c>
    </row>
    <row r="55" spans="1:20" s="31" customFormat="1" ht="33.950000000000003" customHeight="1">
      <c r="A55" s="81">
        <f t="shared" si="0"/>
        <v>51</v>
      </c>
      <c r="B55" s="32" t="s">
        <v>314</v>
      </c>
      <c r="C55" s="32" t="s">
        <v>39</v>
      </c>
      <c r="D55" s="32" t="s">
        <v>90</v>
      </c>
      <c r="E55" s="26" t="s">
        <v>293</v>
      </c>
      <c r="F55" s="26" t="s">
        <v>435</v>
      </c>
      <c r="G55" s="110">
        <v>35000</v>
      </c>
      <c r="H55" s="110"/>
      <c r="I55" s="110">
        <v>25</v>
      </c>
      <c r="J55" s="110">
        <f t="shared" si="1"/>
        <v>1004.5</v>
      </c>
      <c r="K55" s="110">
        <f t="shared" si="2"/>
        <v>2485</v>
      </c>
      <c r="L55" s="110">
        <f t="shared" si="3"/>
        <v>385.00000000000006</v>
      </c>
      <c r="M55" s="110">
        <f t="shared" si="4"/>
        <v>1064</v>
      </c>
      <c r="N55" s="110">
        <f t="shared" si="5"/>
        <v>2481.5</v>
      </c>
      <c r="O55" s="110"/>
      <c r="P55" s="110">
        <f t="shared" si="6"/>
        <v>7420</v>
      </c>
      <c r="Q55" s="110">
        <f t="shared" si="7"/>
        <v>2093.5</v>
      </c>
      <c r="R55" s="110">
        <f t="shared" si="8"/>
        <v>5351.5</v>
      </c>
      <c r="S55" s="110">
        <f t="shared" si="9"/>
        <v>32906.5</v>
      </c>
      <c r="T55" s="103">
        <v>111</v>
      </c>
    </row>
    <row r="56" spans="1:20" s="31" customFormat="1" ht="33.950000000000003" customHeight="1">
      <c r="A56" s="81">
        <f t="shared" si="0"/>
        <v>52</v>
      </c>
      <c r="B56" s="32" t="s">
        <v>82</v>
      </c>
      <c r="C56" s="32" t="s">
        <v>302</v>
      </c>
      <c r="D56" s="32" t="s">
        <v>83</v>
      </c>
      <c r="E56" s="33" t="s">
        <v>295</v>
      </c>
      <c r="F56" s="33" t="s">
        <v>436</v>
      </c>
      <c r="G56" s="107">
        <v>68000</v>
      </c>
      <c r="H56" s="107">
        <v>4689.63</v>
      </c>
      <c r="I56" s="110">
        <v>25</v>
      </c>
      <c r="J56" s="110">
        <f t="shared" si="1"/>
        <v>1951.6</v>
      </c>
      <c r="K56" s="110">
        <f t="shared" si="2"/>
        <v>4828</v>
      </c>
      <c r="L56" s="110">
        <f t="shared" si="3"/>
        <v>748.00000000000011</v>
      </c>
      <c r="M56" s="110">
        <f t="shared" si="4"/>
        <v>2067.1999999999998</v>
      </c>
      <c r="N56" s="110">
        <f t="shared" si="5"/>
        <v>4821.2000000000007</v>
      </c>
      <c r="O56" s="110">
        <v>1512.45</v>
      </c>
      <c r="P56" s="110">
        <f t="shared" si="6"/>
        <v>15928.45</v>
      </c>
      <c r="Q56" s="110">
        <f t="shared" si="7"/>
        <v>10245.880000000001</v>
      </c>
      <c r="R56" s="110">
        <f t="shared" si="8"/>
        <v>10397.200000000001</v>
      </c>
      <c r="S56" s="110">
        <f t="shared" si="9"/>
        <v>57754.119999999995</v>
      </c>
      <c r="T56" s="103">
        <v>111</v>
      </c>
    </row>
    <row r="57" spans="1:20" s="31" customFormat="1" ht="33.950000000000003" customHeight="1">
      <c r="A57" s="81">
        <f t="shared" si="0"/>
        <v>53</v>
      </c>
      <c r="B57" s="32" t="s">
        <v>415</v>
      </c>
      <c r="C57" s="32" t="s">
        <v>302</v>
      </c>
      <c r="D57" s="32" t="s">
        <v>45</v>
      </c>
      <c r="E57" s="33" t="s">
        <v>293</v>
      </c>
      <c r="F57" s="33" t="s">
        <v>435</v>
      </c>
      <c r="G57" s="107">
        <v>32600</v>
      </c>
      <c r="H57" s="107"/>
      <c r="I57" s="110">
        <v>25</v>
      </c>
      <c r="J57" s="110">
        <f t="shared" si="1"/>
        <v>935.62</v>
      </c>
      <c r="K57" s="110">
        <f t="shared" si="2"/>
        <v>2314.6</v>
      </c>
      <c r="L57" s="110">
        <f t="shared" si="3"/>
        <v>358.6</v>
      </c>
      <c r="M57" s="110">
        <f t="shared" si="4"/>
        <v>991.04</v>
      </c>
      <c r="N57" s="110">
        <f t="shared" si="5"/>
        <v>2311.34</v>
      </c>
      <c r="O57" s="110"/>
      <c r="P57" s="110">
        <f t="shared" si="6"/>
        <v>6911.2</v>
      </c>
      <c r="Q57" s="110">
        <f t="shared" ref="Q57" si="28">+H57+I57+J57+M57+O57</f>
        <v>1951.6599999999999</v>
      </c>
      <c r="R57" s="110">
        <f t="shared" ref="R57" si="29">+K57+L57+N57</f>
        <v>4984.54</v>
      </c>
      <c r="S57" s="110">
        <f t="shared" ref="S57" si="30">+G57-Q57</f>
        <v>30648.34</v>
      </c>
      <c r="T57" s="103">
        <v>111</v>
      </c>
    </row>
    <row r="58" spans="1:20" s="31" customFormat="1" ht="33.950000000000003" customHeight="1">
      <c r="A58" s="81">
        <f t="shared" si="0"/>
        <v>54</v>
      </c>
      <c r="B58" s="32" t="s">
        <v>222</v>
      </c>
      <c r="C58" s="32" t="s">
        <v>31</v>
      </c>
      <c r="D58" s="32" t="s">
        <v>336</v>
      </c>
      <c r="E58" s="33" t="s">
        <v>295</v>
      </c>
      <c r="F58" s="33" t="s">
        <v>436</v>
      </c>
      <c r="G58" s="107">
        <v>45000</v>
      </c>
      <c r="H58" s="107">
        <v>694.59</v>
      </c>
      <c r="I58" s="110">
        <v>25</v>
      </c>
      <c r="J58" s="110">
        <f t="shared" si="1"/>
        <v>1291.5</v>
      </c>
      <c r="K58" s="110">
        <f t="shared" si="2"/>
        <v>3194.9999999999995</v>
      </c>
      <c r="L58" s="110">
        <f t="shared" si="3"/>
        <v>495.00000000000006</v>
      </c>
      <c r="M58" s="110">
        <f t="shared" si="4"/>
        <v>1368</v>
      </c>
      <c r="N58" s="110">
        <f t="shared" si="5"/>
        <v>3190.5</v>
      </c>
      <c r="O58" s="110">
        <v>3024.9</v>
      </c>
      <c r="P58" s="110">
        <f t="shared" si="6"/>
        <v>12564.9</v>
      </c>
      <c r="Q58" s="110">
        <f t="shared" si="7"/>
        <v>6403.99</v>
      </c>
      <c r="R58" s="110">
        <f t="shared" si="8"/>
        <v>6880.5</v>
      </c>
      <c r="S58" s="110">
        <f t="shared" si="9"/>
        <v>38596.01</v>
      </c>
      <c r="T58" s="103">
        <v>111</v>
      </c>
    </row>
    <row r="59" spans="1:20" s="31" customFormat="1" ht="33.950000000000003" customHeight="1">
      <c r="A59" s="81">
        <f t="shared" si="0"/>
        <v>55</v>
      </c>
      <c r="B59" s="32" t="s">
        <v>243</v>
      </c>
      <c r="C59" s="32" t="s">
        <v>31</v>
      </c>
      <c r="D59" s="32" t="s">
        <v>223</v>
      </c>
      <c r="E59" s="33" t="s">
        <v>295</v>
      </c>
      <c r="F59" s="33" t="s">
        <v>436</v>
      </c>
      <c r="G59" s="107">
        <v>35000</v>
      </c>
      <c r="H59" s="107"/>
      <c r="I59" s="110">
        <v>25</v>
      </c>
      <c r="J59" s="110">
        <f t="shared" si="1"/>
        <v>1004.5</v>
      </c>
      <c r="K59" s="110">
        <f t="shared" si="2"/>
        <v>2485</v>
      </c>
      <c r="L59" s="110">
        <f t="shared" si="3"/>
        <v>385.00000000000006</v>
      </c>
      <c r="M59" s="110">
        <f t="shared" si="4"/>
        <v>1064</v>
      </c>
      <c r="N59" s="110">
        <f t="shared" si="5"/>
        <v>2481.5</v>
      </c>
      <c r="O59" s="110"/>
      <c r="P59" s="110">
        <f t="shared" si="6"/>
        <v>7420</v>
      </c>
      <c r="Q59" s="110">
        <f t="shared" si="7"/>
        <v>2093.5</v>
      </c>
      <c r="R59" s="110">
        <f t="shared" si="8"/>
        <v>5351.5</v>
      </c>
      <c r="S59" s="110">
        <f t="shared" si="9"/>
        <v>32906.5</v>
      </c>
      <c r="T59" s="103">
        <v>111</v>
      </c>
    </row>
    <row r="60" spans="1:20" s="31" customFormat="1" ht="33.950000000000003" customHeight="1">
      <c r="A60" s="81">
        <f t="shared" si="0"/>
        <v>56</v>
      </c>
      <c r="B60" s="32" t="s">
        <v>197</v>
      </c>
      <c r="C60" s="32" t="s">
        <v>31</v>
      </c>
      <c r="D60" s="32" t="s">
        <v>223</v>
      </c>
      <c r="E60" s="33" t="s">
        <v>295</v>
      </c>
      <c r="F60" s="33" t="s">
        <v>435</v>
      </c>
      <c r="G60" s="107">
        <v>50000</v>
      </c>
      <c r="H60" s="107">
        <v>1854</v>
      </c>
      <c r="I60" s="110">
        <v>25</v>
      </c>
      <c r="J60" s="110">
        <f t="shared" si="1"/>
        <v>1435</v>
      </c>
      <c r="K60" s="110">
        <f t="shared" si="2"/>
        <v>3549.9999999999995</v>
      </c>
      <c r="L60" s="110">
        <f t="shared" si="3"/>
        <v>550</v>
      </c>
      <c r="M60" s="110">
        <f t="shared" si="4"/>
        <v>1520</v>
      </c>
      <c r="N60" s="110">
        <f t="shared" si="5"/>
        <v>3545.0000000000005</v>
      </c>
      <c r="O60" s="110"/>
      <c r="P60" s="110">
        <f t="shared" si="6"/>
        <v>10600</v>
      </c>
      <c r="Q60" s="110">
        <f t="shared" si="7"/>
        <v>4834</v>
      </c>
      <c r="R60" s="110">
        <f t="shared" si="8"/>
        <v>7645</v>
      </c>
      <c r="S60" s="110">
        <f t="shared" si="9"/>
        <v>45166</v>
      </c>
      <c r="T60" s="103">
        <v>111</v>
      </c>
    </row>
    <row r="61" spans="1:20" s="31" customFormat="1" ht="33.950000000000003" customHeight="1">
      <c r="A61" s="81">
        <f t="shared" si="0"/>
        <v>57</v>
      </c>
      <c r="B61" s="32" t="s">
        <v>226</v>
      </c>
      <c r="C61" s="32" t="s">
        <v>31</v>
      </c>
      <c r="D61" s="32" t="s">
        <v>223</v>
      </c>
      <c r="E61" s="33" t="s">
        <v>293</v>
      </c>
      <c r="F61" s="33" t="s">
        <v>436</v>
      </c>
      <c r="G61" s="107">
        <v>35000</v>
      </c>
      <c r="H61" s="107"/>
      <c r="I61" s="110">
        <v>25</v>
      </c>
      <c r="J61" s="110">
        <f t="shared" si="1"/>
        <v>1004.5</v>
      </c>
      <c r="K61" s="110">
        <f t="shared" si="2"/>
        <v>2485</v>
      </c>
      <c r="L61" s="110">
        <f t="shared" si="3"/>
        <v>385.00000000000006</v>
      </c>
      <c r="M61" s="110">
        <f t="shared" si="4"/>
        <v>1064</v>
      </c>
      <c r="N61" s="110">
        <f t="shared" si="5"/>
        <v>2481.5</v>
      </c>
      <c r="O61" s="110"/>
      <c r="P61" s="110">
        <f t="shared" si="6"/>
        <v>7420</v>
      </c>
      <c r="Q61" s="110">
        <f t="shared" si="7"/>
        <v>2093.5</v>
      </c>
      <c r="R61" s="110">
        <f t="shared" si="8"/>
        <v>5351.5</v>
      </c>
      <c r="S61" s="110">
        <f t="shared" si="9"/>
        <v>32906.5</v>
      </c>
      <c r="T61" s="103">
        <v>111</v>
      </c>
    </row>
    <row r="62" spans="1:20" s="31" customFormat="1" ht="33.950000000000003" customHeight="1">
      <c r="A62" s="81">
        <f t="shared" si="0"/>
        <v>58</v>
      </c>
      <c r="B62" s="32" t="s">
        <v>120</v>
      </c>
      <c r="C62" s="32" t="s">
        <v>43</v>
      </c>
      <c r="D62" s="32" t="s">
        <v>303</v>
      </c>
      <c r="E62" s="33" t="s">
        <v>293</v>
      </c>
      <c r="F62" s="33" t="s">
        <v>436</v>
      </c>
      <c r="G62" s="107">
        <v>27300</v>
      </c>
      <c r="H62" s="107"/>
      <c r="I62" s="110">
        <v>25</v>
      </c>
      <c r="J62" s="110">
        <f t="shared" si="1"/>
        <v>783.51</v>
      </c>
      <c r="K62" s="110">
        <f t="shared" si="2"/>
        <v>1938.2999999999997</v>
      </c>
      <c r="L62" s="110">
        <f t="shared" si="3"/>
        <v>300.3</v>
      </c>
      <c r="M62" s="110">
        <f t="shared" si="4"/>
        <v>829.92</v>
      </c>
      <c r="N62" s="110">
        <f t="shared" si="5"/>
        <v>1935.5700000000002</v>
      </c>
      <c r="O62" s="110"/>
      <c r="P62" s="110">
        <f t="shared" si="6"/>
        <v>5787.6</v>
      </c>
      <c r="Q62" s="110">
        <f t="shared" si="7"/>
        <v>1638.4299999999998</v>
      </c>
      <c r="R62" s="110">
        <f t="shared" si="8"/>
        <v>4174.17</v>
      </c>
      <c r="S62" s="110">
        <f t="shared" si="9"/>
        <v>25661.57</v>
      </c>
      <c r="T62" s="103">
        <v>111</v>
      </c>
    </row>
    <row r="63" spans="1:20" s="31" customFormat="1" ht="33.950000000000003" customHeight="1">
      <c r="A63" s="81">
        <f t="shared" si="0"/>
        <v>59</v>
      </c>
      <c r="B63" s="32" t="s">
        <v>101</v>
      </c>
      <c r="C63" s="32" t="s">
        <v>43</v>
      </c>
      <c r="D63" s="32" t="s">
        <v>303</v>
      </c>
      <c r="E63" s="33" t="s">
        <v>293</v>
      </c>
      <c r="F63" s="33" t="s">
        <v>436</v>
      </c>
      <c r="G63" s="107">
        <v>27300</v>
      </c>
      <c r="H63" s="107"/>
      <c r="I63" s="110">
        <v>25</v>
      </c>
      <c r="J63" s="110">
        <f t="shared" si="1"/>
        <v>783.51</v>
      </c>
      <c r="K63" s="110">
        <f t="shared" si="2"/>
        <v>1938.2999999999997</v>
      </c>
      <c r="L63" s="110">
        <f t="shared" si="3"/>
        <v>300.3</v>
      </c>
      <c r="M63" s="110">
        <f t="shared" si="4"/>
        <v>829.92</v>
      </c>
      <c r="N63" s="110">
        <f t="shared" si="5"/>
        <v>1935.5700000000002</v>
      </c>
      <c r="O63" s="110"/>
      <c r="P63" s="110">
        <f t="shared" si="6"/>
        <v>5787.6</v>
      </c>
      <c r="Q63" s="110">
        <f t="shared" si="7"/>
        <v>1638.4299999999998</v>
      </c>
      <c r="R63" s="110">
        <f t="shared" si="8"/>
        <v>4174.17</v>
      </c>
      <c r="S63" s="110">
        <f t="shared" si="9"/>
        <v>25661.57</v>
      </c>
      <c r="T63" s="103">
        <v>111</v>
      </c>
    </row>
    <row r="64" spans="1:20" s="31" customFormat="1" ht="33.950000000000003" customHeight="1">
      <c r="A64" s="81">
        <f t="shared" si="0"/>
        <v>60</v>
      </c>
      <c r="B64" s="78" t="s">
        <v>400</v>
      </c>
      <c r="C64" s="32" t="s">
        <v>43</v>
      </c>
      <c r="D64" s="32" t="s">
        <v>303</v>
      </c>
      <c r="E64" s="33" t="s">
        <v>294</v>
      </c>
      <c r="F64" s="33" t="s">
        <v>435</v>
      </c>
      <c r="G64" s="112">
        <v>27300</v>
      </c>
      <c r="H64" s="113"/>
      <c r="I64" s="107">
        <v>25</v>
      </c>
      <c r="J64" s="107">
        <f t="shared" si="1"/>
        <v>783.51</v>
      </c>
      <c r="K64" s="107">
        <f t="shared" si="2"/>
        <v>1938.2999999999997</v>
      </c>
      <c r="L64" s="107">
        <f t="shared" si="3"/>
        <v>300.3</v>
      </c>
      <c r="M64" s="107">
        <f t="shared" si="4"/>
        <v>829.92</v>
      </c>
      <c r="N64" s="107">
        <f t="shared" si="5"/>
        <v>1935.5700000000002</v>
      </c>
      <c r="O64" s="107"/>
      <c r="P64" s="110">
        <f t="shared" si="6"/>
        <v>5787.6</v>
      </c>
      <c r="Q64" s="110">
        <f t="shared" si="7"/>
        <v>1638.4299999999998</v>
      </c>
      <c r="R64" s="110">
        <f t="shared" si="8"/>
        <v>4174.17</v>
      </c>
      <c r="S64" s="110">
        <f t="shared" si="9"/>
        <v>25661.57</v>
      </c>
      <c r="T64" s="103">
        <v>111</v>
      </c>
    </row>
    <row r="65" spans="1:16384" s="31" customFormat="1" ht="33.950000000000003" customHeight="1">
      <c r="A65" s="81">
        <f t="shared" si="0"/>
        <v>61</v>
      </c>
      <c r="B65" s="78" t="s">
        <v>445</v>
      </c>
      <c r="C65" s="32" t="s">
        <v>43</v>
      </c>
      <c r="D65" s="32" t="s">
        <v>446</v>
      </c>
      <c r="E65" s="33" t="s">
        <v>293</v>
      </c>
      <c r="F65" s="33" t="s">
        <v>436</v>
      </c>
      <c r="G65" s="112">
        <v>23100</v>
      </c>
      <c r="H65" s="113"/>
      <c r="I65" s="107">
        <v>25</v>
      </c>
      <c r="J65" s="107">
        <f t="shared" si="1"/>
        <v>662.97</v>
      </c>
      <c r="K65" s="107">
        <f t="shared" si="2"/>
        <v>1640.1</v>
      </c>
      <c r="L65" s="107">
        <f t="shared" si="3"/>
        <v>254.10000000000002</v>
      </c>
      <c r="M65" s="107">
        <f t="shared" si="4"/>
        <v>702.24</v>
      </c>
      <c r="N65" s="107">
        <f t="shared" si="5"/>
        <v>1637.7900000000002</v>
      </c>
      <c r="O65" s="107"/>
      <c r="P65" s="110">
        <f t="shared" si="6"/>
        <v>4897.2</v>
      </c>
      <c r="Q65" s="110">
        <f t="shared" ref="Q65" si="31">+H65+I65+J65+M65+O65</f>
        <v>1390.21</v>
      </c>
      <c r="R65" s="110">
        <f t="shared" ref="R65" si="32">+K65+L65+N65</f>
        <v>3531.99</v>
      </c>
      <c r="S65" s="110">
        <f t="shared" ref="S65" si="33">+G65-Q65</f>
        <v>21709.79</v>
      </c>
      <c r="T65" s="103">
        <v>111</v>
      </c>
    </row>
    <row r="66" spans="1:16384" s="31" customFormat="1" ht="33.950000000000003" customHeight="1">
      <c r="A66" s="81">
        <f t="shared" si="0"/>
        <v>62</v>
      </c>
      <c r="B66" s="32" t="s">
        <v>72</v>
      </c>
      <c r="C66" s="32" t="s">
        <v>73</v>
      </c>
      <c r="D66" s="32" t="s">
        <v>412</v>
      </c>
      <c r="E66" s="33" t="s">
        <v>294</v>
      </c>
      <c r="F66" s="33" t="s">
        <v>435</v>
      </c>
      <c r="G66" s="107">
        <v>26250</v>
      </c>
      <c r="H66" s="107"/>
      <c r="I66" s="110">
        <v>25</v>
      </c>
      <c r="J66" s="110">
        <f t="shared" si="1"/>
        <v>753.375</v>
      </c>
      <c r="K66" s="110">
        <f t="shared" si="2"/>
        <v>1863.7499999999998</v>
      </c>
      <c r="L66" s="110">
        <f t="shared" si="3"/>
        <v>288.75000000000006</v>
      </c>
      <c r="M66" s="110">
        <f t="shared" si="4"/>
        <v>798</v>
      </c>
      <c r="N66" s="110">
        <f t="shared" si="5"/>
        <v>1861.1250000000002</v>
      </c>
      <c r="O66" s="110">
        <v>1512.453</v>
      </c>
      <c r="P66" s="110">
        <f t="shared" si="6"/>
        <v>7077.4529999999995</v>
      </c>
      <c r="Q66" s="110">
        <f t="shared" si="7"/>
        <v>3088.828</v>
      </c>
      <c r="R66" s="110">
        <f t="shared" si="8"/>
        <v>4013.625</v>
      </c>
      <c r="S66" s="110">
        <f t="shared" si="9"/>
        <v>23161.171999999999</v>
      </c>
      <c r="T66" s="103">
        <v>111</v>
      </c>
    </row>
    <row r="67" spans="1:16384" s="31" customFormat="1" ht="33.950000000000003" customHeight="1">
      <c r="A67" s="81">
        <f t="shared" si="0"/>
        <v>63</v>
      </c>
      <c r="B67" s="32" t="s">
        <v>421</v>
      </c>
      <c r="C67" s="32" t="s">
        <v>73</v>
      </c>
      <c r="D67" s="32" t="s">
        <v>412</v>
      </c>
      <c r="E67" s="33" t="s">
        <v>294</v>
      </c>
      <c r="F67" s="33" t="s">
        <v>435</v>
      </c>
      <c r="G67" s="107">
        <v>26250</v>
      </c>
      <c r="H67" s="107"/>
      <c r="I67" s="110">
        <v>25</v>
      </c>
      <c r="J67" s="110">
        <f t="shared" ref="J67" si="34">+G67*2.87%</f>
        <v>753.375</v>
      </c>
      <c r="K67" s="110">
        <f t="shared" ref="K67" si="35">+G67*7.1%</f>
        <v>1863.7499999999998</v>
      </c>
      <c r="L67" s="110">
        <f t="shared" ref="L67" si="36">G67*1.1%</f>
        <v>288.75000000000006</v>
      </c>
      <c r="M67" s="110">
        <f t="shared" ref="M67" si="37">+G67*3.04%</f>
        <v>798</v>
      </c>
      <c r="N67" s="110">
        <f t="shared" ref="N67" si="38">+G67*7.09%</f>
        <v>1861.1250000000002</v>
      </c>
      <c r="O67" s="110"/>
      <c r="P67" s="110">
        <f t="shared" ref="P67" si="39">SUM(J67:O67)</f>
        <v>5565</v>
      </c>
      <c r="Q67" s="110">
        <f t="shared" ref="Q67" si="40">+H67+I67+J67+M67+O67</f>
        <v>1576.375</v>
      </c>
      <c r="R67" s="110">
        <f t="shared" ref="R67" si="41">+K67+L67+N67</f>
        <v>4013.625</v>
      </c>
      <c r="S67" s="110">
        <f t="shared" ref="S67" si="42">+G67-Q67</f>
        <v>24673.625</v>
      </c>
      <c r="T67" s="103">
        <v>111</v>
      </c>
    </row>
    <row r="68" spans="1:16384" s="31" customFormat="1" ht="33.950000000000003" customHeight="1">
      <c r="A68" s="81">
        <f t="shared" si="0"/>
        <v>64</v>
      </c>
      <c r="B68" s="32" t="s">
        <v>384</v>
      </c>
      <c r="C68" s="32" t="s">
        <v>73</v>
      </c>
      <c r="D68" s="32" t="s">
        <v>385</v>
      </c>
      <c r="E68" s="33" t="s">
        <v>294</v>
      </c>
      <c r="F68" s="33" t="s">
        <v>435</v>
      </c>
      <c r="G68" s="107">
        <v>26000</v>
      </c>
      <c r="H68" s="107"/>
      <c r="I68" s="110">
        <v>25</v>
      </c>
      <c r="J68" s="110">
        <f t="shared" si="1"/>
        <v>746.2</v>
      </c>
      <c r="K68" s="110">
        <f t="shared" si="2"/>
        <v>1845.9999999999998</v>
      </c>
      <c r="L68" s="110">
        <f t="shared" si="3"/>
        <v>286.00000000000006</v>
      </c>
      <c r="M68" s="110">
        <f t="shared" si="4"/>
        <v>790.4</v>
      </c>
      <c r="N68" s="110">
        <f t="shared" si="5"/>
        <v>1843.4</v>
      </c>
      <c r="O68" s="110"/>
      <c r="P68" s="110">
        <f t="shared" si="6"/>
        <v>5512</v>
      </c>
      <c r="Q68" s="110">
        <f t="shared" si="7"/>
        <v>1561.6</v>
      </c>
      <c r="R68" s="110">
        <f t="shared" si="8"/>
        <v>3975.4</v>
      </c>
      <c r="S68" s="110">
        <f t="shared" si="9"/>
        <v>24438.400000000001</v>
      </c>
      <c r="T68" s="103">
        <v>111</v>
      </c>
    </row>
    <row r="69" spans="1:16384" s="31" customFormat="1" ht="33.950000000000003" customHeight="1">
      <c r="A69" s="81">
        <f t="shared" si="0"/>
        <v>65</v>
      </c>
      <c r="B69" s="32" t="s">
        <v>205</v>
      </c>
      <c r="C69" s="32" t="s">
        <v>73</v>
      </c>
      <c r="D69" s="32" t="s">
        <v>206</v>
      </c>
      <c r="E69" s="33" t="s">
        <v>295</v>
      </c>
      <c r="F69" s="33" t="s">
        <v>436</v>
      </c>
      <c r="G69" s="107">
        <v>29400</v>
      </c>
      <c r="H69" s="107"/>
      <c r="I69" s="110">
        <v>25</v>
      </c>
      <c r="J69" s="110">
        <f t="shared" si="1"/>
        <v>843.78</v>
      </c>
      <c r="K69" s="110">
        <f t="shared" si="2"/>
        <v>2087.3999999999996</v>
      </c>
      <c r="L69" s="110">
        <f t="shared" si="3"/>
        <v>323.40000000000003</v>
      </c>
      <c r="M69" s="110">
        <f t="shared" si="4"/>
        <v>893.76</v>
      </c>
      <c r="N69" s="110">
        <f t="shared" si="5"/>
        <v>2084.46</v>
      </c>
      <c r="O69" s="110"/>
      <c r="P69" s="110">
        <f t="shared" si="6"/>
        <v>6232.7999999999993</v>
      </c>
      <c r="Q69" s="110">
        <f t="shared" si="7"/>
        <v>1762.54</v>
      </c>
      <c r="R69" s="110">
        <f t="shared" si="8"/>
        <v>4495.26</v>
      </c>
      <c r="S69" s="110">
        <f t="shared" si="9"/>
        <v>27637.46</v>
      </c>
      <c r="T69" s="103">
        <v>111</v>
      </c>
    </row>
    <row r="70" spans="1:16384" s="31" customFormat="1" ht="33.950000000000003" customHeight="1">
      <c r="A70" s="81">
        <f t="shared" si="0"/>
        <v>66</v>
      </c>
      <c r="B70" s="69" t="s">
        <v>368</v>
      </c>
      <c r="C70" s="32" t="s">
        <v>73</v>
      </c>
      <c r="D70" s="32" t="s">
        <v>206</v>
      </c>
      <c r="E70" s="88" t="s">
        <v>294</v>
      </c>
      <c r="F70" s="88" t="s">
        <v>436</v>
      </c>
      <c r="G70" s="111">
        <v>29400</v>
      </c>
      <c r="H70" s="111"/>
      <c r="I70" s="115">
        <v>25</v>
      </c>
      <c r="J70" s="115">
        <f>+G70*2.87%</f>
        <v>843.78</v>
      </c>
      <c r="K70" s="115">
        <f>+G70*7.1%</f>
        <v>2087.3999999999996</v>
      </c>
      <c r="L70" s="115">
        <f>G70*1.1%</f>
        <v>323.40000000000003</v>
      </c>
      <c r="M70" s="115">
        <f>+G70*3.04%</f>
        <v>893.76</v>
      </c>
      <c r="N70" s="115">
        <f>+G70*7.09%</f>
        <v>2084.46</v>
      </c>
      <c r="O70" s="115"/>
      <c r="P70" s="115">
        <f>SUM(J70:O70)</f>
        <v>6232.7999999999993</v>
      </c>
      <c r="Q70" s="115">
        <f>+H70+I70+J70+M70+O70</f>
        <v>1762.54</v>
      </c>
      <c r="R70" s="115">
        <f>+K70+L70+N70</f>
        <v>4495.26</v>
      </c>
      <c r="S70" s="115">
        <f>+G70-Q70</f>
        <v>27637.46</v>
      </c>
      <c r="T70" s="105">
        <v>111</v>
      </c>
    </row>
    <row r="71" spans="1:16384" s="31" customFormat="1" ht="33.950000000000003" customHeight="1">
      <c r="A71" s="81">
        <f t="shared" ref="A71:A134" si="43">+A70+1</f>
        <v>67</v>
      </c>
      <c r="B71" s="32" t="s">
        <v>287</v>
      </c>
      <c r="C71" s="32" t="s">
        <v>73</v>
      </c>
      <c r="D71" s="32" t="s">
        <v>45</v>
      </c>
      <c r="E71" s="33" t="s">
        <v>295</v>
      </c>
      <c r="F71" s="33" t="s">
        <v>436</v>
      </c>
      <c r="G71" s="107">
        <v>28875</v>
      </c>
      <c r="H71" s="107"/>
      <c r="I71" s="110">
        <v>25</v>
      </c>
      <c r="J71" s="110">
        <f t="shared" ref="J71:J138" si="44">+G71*2.87%</f>
        <v>828.71249999999998</v>
      </c>
      <c r="K71" s="110">
        <f t="shared" ref="K71:K138" si="45">+G71*7.1%</f>
        <v>2050.125</v>
      </c>
      <c r="L71" s="110">
        <f t="shared" ref="L71:L138" si="46">G71*1.1%</f>
        <v>317.62500000000006</v>
      </c>
      <c r="M71" s="110">
        <f t="shared" ref="M71:M138" si="47">+G71*3.04%</f>
        <v>877.8</v>
      </c>
      <c r="N71" s="110">
        <f t="shared" ref="N71:N138" si="48">+G71*7.09%</f>
        <v>2047.2375000000002</v>
      </c>
      <c r="O71" s="110"/>
      <c r="P71" s="110">
        <f t="shared" ref="P71:P138" si="49">SUM(J71:O71)</f>
        <v>6121.5</v>
      </c>
      <c r="Q71" s="110">
        <f t="shared" ref="Q71:Q138" si="50">+H71+I71+J71+M71+O71</f>
        <v>1731.5124999999998</v>
      </c>
      <c r="R71" s="110">
        <f t="shared" ref="R71:R138" si="51">+K71+L71+N71</f>
        <v>4414.9875000000002</v>
      </c>
      <c r="S71" s="110">
        <f t="shared" ref="S71:S138" si="52">+G71-Q71</f>
        <v>27143.487499999999</v>
      </c>
      <c r="T71" s="103">
        <v>111</v>
      </c>
    </row>
    <row r="72" spans="1:16384" s="31" customFormat="1" ht="33.950000000000003" customHeight="1">
      <c r="A72" s="81">
        <f t="shared" si="43"/>
        <v>68</v>
      </c>
      <c r="B72" s="32" t="s">
        <v>357</v>
      </c>
      <c r="C72" s="32" t="s">
        <v>73</v>
      </c>
      <c r="D72" s="32" t="s">
        <v>358</v>
      </c>
      <c r="E72" s="33" t="s">
        <v>294</v>
      </c>
      <c r="F72" s="33" t="s">
        <v>436</v>
      </c>
      <c r="G72" s="107">
        <v>25000</v>
      </c>
      <c r="H72" s="107"/>
      <c r="I72" s="110">
        <v>25</v>
      </c>
      <c r="J72" s="110">
        <f t="shared" si="44"/>
        <v>717.5</v>
      </c>
      <c r="K72" s="110">
        <f t="shared" si="45"/>
        <v>1774.9999999999998</v>
      </c>
      <c r="L72" s="110">
        <f t="shared" si="46"/>
        <v>275</v>
      </c>
      <c r="M72" s="110">
        <f t="shared" si="47"/>
        <v>760</v>
      </c>
      <c r="N72" s="110">
        <f t="shared" si="48"/>
        <v>1772.5000000000002</v>
      </c>
      <c r="O72" s="110"/>
      <c r="P72" s="110">
        <f t="shared" si="49"/>
        <v>5300</v>
      </c>
      <c r="Q72" s="110">
        <f t="shared" si="50"/>
        <v>1502.5</v>
      </c>
      <c r="R72" s="110">
        <f t="shared" si="51"/>
        <v>3822.5</v>
      </c>
      <c r="S72" s="110">
        <f t="shared" si="52"/>
        <v>23497.5</v>
      </c>
      <c r="T72" s="103">
        <v>111</v>
      </c>
    </row>
    <row r="73" spans="1:16384" s="31" customFormat="1" ht="33.950000000000003" customHeight="1">
      <c r="A73" s="81">
        <f t="shared" si="43"/>
        <v>69</v>
      </c>
      <c r="B73" s="32" t="s">
        <v>375</v>
      </c>
      <c r="C73" s="32" t="s">
        <v>73</v>
      </c>
      <c r="D73" s="32" t="s">
        <v>358</v>
      </c>
      <c r="E73" s="33" t="s">
        <v>294</v>
      </c>
      <c r="F73" s="33" t="s">
        <v>436</v>
      </c>
      <c r="G73" s="107">
        <v>25000</v>
      </c>
      <c r="H73" s="107"/>
      <c r="I73" s="110">
        <v>25</v>
      </c>
      <c r="J73" s="110">
        <f t="shared" si="44"/>
        <v>717.5</v>
      </c>
      <c r="K73" s="110">
        <f t="shared" si="45"/>
        <v>1774.9999999999998</v>
      </c>
      <c r="L73" s="110">
        <f t="shared" si="46"/>
        <v>275</v>
      </c>
      <c r="M73" s="110">
        <f t="shared" si="47"/>
        <v>760</v>
      </c>
      <c r="N73" s="110">
        <f t="shared" si="48"/>
        <v>1772.5000000000002</v>
      </c>
      <c r="O73" s="110"/>
      <c r="P73" s="110">
        <f t="shared" si="49"/>
        <v>5300</v>
      </c>
      <c r="Q73" s="110">
        <f t="shared" si="50"/>
        <v>1502.5</v>
      </c>
      <c r="R73" s="110">
        <f t="shared" si="51"/>
        <v>3822.5</v>
      </c>
      <c r="S73" s="110">
        <f t="shared" si="52"/>
        <v>23497.5</v>
      </c>
      <c r="T73" s="103">
        <v>111</v>
      </c>
    </row>
    <row r="74" spans="1:16384" s="31" customFormat="1" ht="33.950000000000003" customHeight="1">
      <c r="A74" s="81">
        <f t="shared" si="43"/>
        <v>70</v>
      </c>
      <c r="B74" s="32" t="s">
        <v>288</v>
      </c>
      <c r="C74" s="32" t="s">
        <v>73</v>
      </c>
      <c r="D74" s="32" t="s">
        <v>255</v>
      </c>
      <c r="E74" s="33" t="s">
        <v>294</v>
      </c>
      <c r="F74" s="33" t="s">
        <v>435</v>
      </c>
      <c r="G74" s="107">
        <v>25000</v>
      </c>
      <c r="H74" s="107"/>
      <c r="I74" s="110">
        <v>25</v>
      </c>
      <c r="J74" s="110">
        <f t="shared" si="44"/>
        <v>717.5</v>
      </c>
      <c r="K74" s="110">
        <f t="shared" si="45"/>
        <v>1774.9999999999998</v>
      </c>
      <c r="L74" s="110">
        <f t="shared" si="46"/>
        <v>275</v>
      </c>
      <c r="M74" s="110">
        <f t="shared" si="47"/>
        <v>760</v>
      </c>
      <c r="N74" s="110">
        <f t="shared" si="48"/>
        <v>1772.5000000000002</v>
      </c>
      <c r="O74" s="110"/>
      <c r="P74" s="110">
        <f t="shared" si="49"/>
        <v>5300</v>
      </c>
      <c r="Q74" s="110">
        <f t="shared" si="50"/>
        <v>1502.5</v>
      </c>
      <c r="R74" s="110">
        <f t="shared" si="51"/>
        <v>3822.5</v>
      </c>
      <c r="S74" s="110">
        <f t="shared" si="52"/>
        <v>23497.5</v>
      </c>
      <c r="T74" s="103">
        <v>111</v>
      </c>
    </row>
    <row r="75" spans="1:16384" s="31" customFormat="1" ht="33.950000000000003" customHeight="1">
      <c r="A75" s="81">
        <f t="shared" si="43"/>
        <v>71</v>
      </c>
      <c r="B75" s="32" t="s">
        <v>172</v>
      </c>
      <c r="C75" s="32" t="s">
        <v>73</v>
      </c>
      <c r="D75" s="32" t="s">
        <v>255</v>
      </c>
      <c r="E75" s="33" t="s">
        <v>294</v>
      </c>
      <c r="F75" s="33" t="s">
        <v>435</v>
      </c>
      <c r="G75" s="107">
        <v>25000</v>
      </c>
      <c r="H75" s="107"/>
      <c r="I75" s="110">
        <v>25</v>
      </c>
      <c r="J75" s="110">
        <f>+G75*2.87%</f>
        <v>717.5</v>
      </c>
      <c r="K75" s="110">
        <f>+G75*7.1%</f>
        <v>1774.9999999999998</v>
      </c>
      <c r="L75" s="110">
        <f>G75*1.1%</f>
        <v>275</v>
      </c>
      <c r="M75" s="110">
        <f>+G75*3.04%</f>
        <v>760</v>
      </c>
      <c r="N75" s="110">
        <f>+G75*7.09%</f>
        <v>1772.5000000000002</v>
      </c>
      <c r="O75" s="110"/>
      <c r="P75" s="110">
        <f>SUM(J75:O75)</f>
        <v>5300</v>
      </c>
      <c r="Q75" s="110">
        <f>+H75+I75+J75+M75+O75</f>
        <v>1502.5</v>
      </c>
      <c r="R75" s="110">
        <f>+K75+L75+N75</f>
        <v>3822.5</v>
      </c>
      <c r="S75" s="110">
        <f>+G75-Q75</f>
        <v>23497.5</v>
      </c>
      <c r="T75" s="103">
        <v>111</v>
      </c>
    </row>
    <row r="76" spans="1:16384" s="31" customFormat="1" ht="33.950000000000003" customHeight="1">
      <c r="A76" s="81">
        <f t="shared" si="43"/>
        <v>72</v>
      </c>
      <c r="B76" s="32" t="s">
        <v>367</v>
      </c>
      <c r="C76" s="32" t="s">
        <v>73</v>
      </c>
      <c r="D76" s="32" t="s">
        <v>255</v>
      </c>
      <c r="E76" s="33" t="s">
        <v>294</v>
      </c>
      <c r="F76" s="33" t="s">
        <v>435</v>
      </c>
      <c r="G76" s="107">
        <v>25000</v>
      </c>
      <c r="H76" s="107"/>
      <c r="I76" s="110">
        <v>25</v>
      </c>
      <c r="J76" s="110">
        <f>+G76*2.87%</f>
        <v>717.5</v>
      </c>
      <c r="K76" s="110">
        <f>+G76*7.1%</f>
        <v>1774.9999999999998</v>
      </c>
      <c r="L76" s="110">
        <f>G76*1.1%</f>
        <v>275</v>
      </c>
      <c r="M76" s="110">
        <f>+G76*3.04%</f>
        <v>760</v>
      </c>
      <c r="N76" s="110">
        <f>+G76*7.09%</f>
        <v>1772.5000000000002</v>
      </c>
      <c r="O76" s="110"/>
      <c r="P76" s="110">
        <f>SUM(J76:O76)</f>
        <v>5300</v>
      </c>
      <c r="Q76" s="110">
        <f>+H76+I76+J76+M76+O76</f>
        <v>1502.5</v>
      </c>
      <c r="R76" s="110">
        <f>+K76+L76+N76</f>
        <v>3822.5</v>
      </c>
      <c r="S76" s="110">
        <f>+G76-Q76</f>
        <v>23497.5</v>
      </c>
      <c r="T76" s="103">
        <v>111</v>
      </c>
    </row>
    <row r="77" spans="1:16384" s="31" customFormat="1" ht="33.950000000000003" customHeight="1">
      <c r="A77" s="81">
        <f t="shared" si="43"/>
        <v>73</v>
      </c>
      <c r="B77" s="32" t="s">
        <v>193</v>
      </c>
      <c r="C77" s="32" t="s">
        <v>73</v>
      </c>
      <c r="D77" s="32" t="s">
        <v>29</v>
      </c>
      <c r="E77" s="33" t="s">
        <v>295</v>
      </c>
      <c r="F77" s="33" t="s">
        <v>436</v>
      </c>
      <c r="G77" s="107">
        <v>20000</v>
      </c>
      <c r="H77" s="107"/>
      <c r="I77" s="110">
        <v>25</v>
      </c>
      <c r="J77" s="110">
        <f t="shared" si="44"/>
        <v>574</v>
      </c>
      <c r="K77" s="110">
        <f t="shared" si="45"/>
        <v>1419.9999999999998</v>
      </c>
      <c r="L77" s="110">
        <f t="shared" si="46"/>
        <v>220.00000000000003</v>
      </c>
      <c r="M77" s="110">
        <f t="shared" si="47"/>
        <v>608</v>
      </c>
      <c r="N77" s="110">
        <f t="shared" si="48"/>
        <v>1418</v>
      </c>
      <c r="O77" s="110"/>
      <c r="P77" s="110">
        <f t="shared" si="49"/>
        <v>4240</v>
      </c>
      <c r="Q77" s="110">
        <f t="shared" si="50"/>
        <v>1207</v>
      </c>
      <c r="R77" s="110">
        <f t="shared" si="51"/>
        <v>3058</v>
      </c>
      <c r="S77" s="110">
        <f t="shared" si="52"/>
        <v>18793</v>
      </c>
      <c r="T77" s="103">
        <v>111</v>
      </c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  <c r="DK77" s="82"/>
      <c r="DL77" s="82"/>
      <c r="DM77" s="82"/>
      <c r="DN77" s="82"/>
      <c r="DO77" s="82"/>
      <c r="DP77" s="82"/>
      <c r="DQ77" s="82"/>
      <c r="DR77" s="82"/>
      <c r="DS77" s="82"/>
      <c r="DT77" s="82"/>
      <c r="DU77" s="82"/>
      <c r="DV77" s="82"/>
      <c r="DW77" s="82"/>
      <c r="DX77" s="82"/>
      <c r="DY77" s="82"/>
      <c r="DZ77" s="82"/>
      <c r="EA77" s="82"/>
      <c r="EB77" s="82"/>
      <c r="EC77" s="82"/>
      <c r="ED77" s="82"/>
      <c r="EE77" s="82"/>
      <c r="EF77" s="82"/>
      <c r="EG77" s="82"/>
      <c r="EH77" s="82"/>
      <c r="EI77" s="82"/>
      <c r="EJ77" s="82"/>
      <c r="EK77" s="82"/>
      <c r="EL77" s="82"/>
      <c r="EM77" s="82"/>
      <c r="EN77" s="82"/>
      <c r="EO77" s="82"/>
      <c r="EP77" s="82"/>
      <c r="EQ77" s="82"/>
      <c r="ER77" s="82"/>
      <c r="ES77" s="82"/>
      <c r="ET77" s="82"/>
      <c r="EU77" s="82"/>
      <c r="EV77" s="82"/>
      <c r="EW77" s="82"/>
      <c r="EX77" s="82"/>
      <c r="EY77" s="82"/>
      <c r="EZ77" s="82"/>
      <c r="FA77" s="82"/>
      <c r="FB77" s="82"/>
      <c r="FC77" s="82"/>
      <c r="FD77" s="82"/>
      <c r="FE77" s="82"/>
      <c r="FF77" s="82"/>
      <c r="FG77" s="82"/>
      <c r="FH77" s="82"/>
      <c r="FI77" s="82"/>
      <c r="FJ77" s="82"/>
      <c r="FK77" s="82"/>
      <c r="FL77" s="82"/>
      <c r="FM77" s="82"/>
      <c r="FN77" s="82"/>
      <c r="FO77" s="82"/>
      <c r="FP77" s="82"/>
      <c r="FQ77" s="82"/>
      <c r="FR77" s="82"/>
      <c r="FS77" s="82"/>
      <c r="FT77" s="82"/>
      <c r="FU77" s="82"/>
      <c r="FV77" s="82"/>
      <c r="FW77" s="82"/>
      <c r="FX77" s="82"/>
      <c r="FY77" s="82"/>
      <c r="FZ77" s="82"/>
      <c r="GA77" s="82"/>
      <c r="GB77" s="82"/>
      <c r="GC77" s="82"/>
      <c r="GD77" s="82"/>
      <c r="GE77" s="82"/>
      <c r="GF77" s="82"/>
      <c r="GG77" s="82"/>
      <c r="GH77" s="82"/>
      <c r="GI77" s="82"/>
      <c r="GJ77" s="82"/>
      <c r="GK77" s="82"/>
      <c r="GL77" s="82"/>
      <c r="GM77" s="82"/>
      <c r="GN77" s="82"/>
      <c r="GO77" s="82"/>
      <c r="GP77" s="82"/>
      <c r="GQ77" s="82"/>
      <c r="GR77" s="82"/>
      <c r="GS77" s="82"/>
      <c r="GT77" s="82"/>
      <c r="GU77" s="82"/>
      <c r="GV77" s="82"/>
      <c r="GW77" s="82"/>
      <c r="GX77" s="82"/>
      <c r="GY77" s="82"/>
      <c r="GZ77" s="82"/>
      <c r="HA77" s="82"/>
      <c r="HB77" s="82"/>
      <c r="HC77" s="82"/>
      <c r="HD77" s="82"/>
      <c r="HE77" s="82"/>
      <c r="HF77" s="82"/>
      <c r="HG77" s="82"/>
      <c r="HH77" s="82"/>
      <c r="HI77" s="82"/>
      <c r="HJ77" s="82"/>
      <c r="HK77" s="82"/>
      <c r="HL77" s="82"/>
      <c r="HM77" s="82"/>
      <c r="HN77" s="82"/>
      <c r="HO77" s="82"/>
      <c r="HP77" s="82"/>
      <c r="HQ77" s="82"/>
      <c r="HR77" s="82"/>
      <c r="HS77" s="82"/>
      <c r="HT77" s="82"/>
      <c r="HU77" s="82"/>
      <c r="HV77" s="82"/>
      <c r="HW77" s="82"/>
      <c r="HX77" s="82"/>
      <c r="HY77" s="82"/>
      <c r="HZ77" s="82"/>
      <c r="IA77" s="82"/>
      <c r="IB77" s="82"/>
      <c r="IC77" s="82"/>
      <c r="ID77" s="82"/>
      <c r="IE77" s="82"/>
      <c r="IF77" s="82"/>
      <c r="IG77" s="82"/>
      <c r="IH77" s="82"/>
      <c r="II77" s="82"/>
      <c r="IJ77" s="82"/>
      <c r="IK77" s="82"/>
      <c r="IL77" s="82"/>
      <c r="IM77" s="82"/>
      <c r="IN77" s="82"/>
      <c r="IO77" s="82"/>
      <c r="IP77" s="82"/>
      <c r="IQ77" s="82"/>
      <c r="IR77" s="82"/>
      <c r="IS77" s="82"/>
      <c r="IT77" s="82"/>
      <c r="IU77" s="82"/>
      <c r="IV77" s="82"/>
      <c r="IW77" s="82"/>
      <c r="IX77" s="82"/>
      <c r="IY77" s="82"/>
      <c r="IZ77" s="82"/>
      <c r="JA77" s="82"/>
      <c r="JB77" s="82"/>
      <c r="JC77" s="82"/>
      <c r="JD77" s="82"/>
      <c r="JE77" s="82"/>
      <c r="JF77" s="82"/>
      <c r="JG77" s="82"/>
      <c r="JH77" s="82"/>
      <c r="JI77" s="82"/>
      <c r="JJ77" s="82"/>
      <c r="JK77" s="82"/>
      <c r="JL77" s="82"/>
      <c r="JM77" s="82"/>
      <c r="JN77" s="82"/>
      <c r="JO77" s="82"/>
      <c r="JP77" s="82"/>
      <c r="JQ77" s="82"/>
      <c r="JR77" s="82"/>
      <c r="JS77" s="82"/>
      <c r="JT77" s="82"/>
      <c r="JU77" s="82"/>
      <c r="JV77" s="82"/>
      <c r="JW77" s="82"/>
      <c r="JX77" s="82"/>
      <c r="JY77" s="82"/>
      <c r="JZ77" s="82"/>
      <c r="KA77" s="82"/>
      <c r="KB77" s="82"/>
      <c r="KC77" s="82"/>
      <c r="KD77" s="82"/>
      <c r="KE77" s="82"/>
      <c r="KF77" s="82"/>
      <c r="KG77" s="82"/>
      <c r="KH77" s="82"/>
      <c r="KI77" s="82"/>
      <c r="KJ77" s="82"/>
      <c r="KK77" s="82"/>
      <c r="KL77" s="82"/>
      <c r="KM77" s="82"/>
      <c r="KN77" s="82"/>
      <c r="KO77" s="82"/>
      <c r="KP77" s="82"/>
      <c r="KQ77" s="82"/>
      <c r="KR77" s="82"/>
      <c r="KS77" s="82"/>
      <c r="KT77" s="82"/>
      <c r="KU77" s="82"/>
      <c r="KV77" s="82"/>
      <c r="KW77" s="82"/>
      <c r="KX77" s="82"/>
      <c r="KY77" s="82"/>
      <c r="KZ77" s="82"/>
      <c r="LA77" s="82"/>
      <c r="LB77" s="82"/>
      <c r="LC77" s="82"/>
      <c r="LD77" s="82"/>
      <c r="LE77" s="82"/>
      <c r="LF77" s="82"/>
      <c r="LG77" s="82"/>
      <c r="LH77" s="82"/>
      <c r="LI77" s="82"/>
      <c r="LJ77" s="82"/>
      <c r="LK77" s="82"/>
      <c r="LL77" s="82"/>
      <c r="LM77" s="82"/>
      <c r="LN77" s="82"/>
      <c r="LO77" s="82"/>
      <c r="LP77" s="82"/>
      <c r="LQ77" s="82"/>
      <c r="LR77" s="82"/>
      <c r="LS77" s="82"/>
      <c r="LT77" s="82"/>
      <c r="LU77" s="82"/>
      <c r="LV77" s="82"/>
      <c r="LW77" s="82"/>
      <c r="LX77" s="82"/>
      <c r="LY77" s="82"/>
      <c r="LZ77" s="82"/>
      <c r="MA77" s="82"/>
      <c r="MB77" s="82"/>
      <c r="MC77" s="82"/>
      <c r="MD77" s="82"/>
      <c r="ME77" s="82"/>
      <c r="MF77" s="82"/>
      <c r="MG77" s="82"/>
      <c r="MH77" s="82"/>
      <c r="MI77" s="82"/>
      <c r="MJ77" s="82"/>
      <c r="MK77" s="82"/>
      <c r="ML77" s="82"/>
      <c r="MM77" s="82"/>
      <c r="MN77" s="82"/>
      <c r="MO77" s="82"/>
      <c r="MP77" s="82"/>
      <c r="MQ77" s="82"/>
      <c r="MR77" s="82"/>
      <c r="MS77" s="82"/>
      <c r="MT77" s="82"/>
      <c r="MU77" s="82"/>
      <c r="MV77" s="82"/>
      <c r="MW77" s="82"/>
      <c r="MX77" s="82"/>
      <c r="MY77" s="82"/>
      <c r="MZ77" s="82"/>
      <c r="NA77" s="82"/>
      <c r="NB77" s="82"/>
      <c r="NC77" s="82"/>
      <c r="ND77" s="82"/>
      <c r="NE77" s="82"/>
      <c r="NF77" s="82"/>
      <c r="NG77" s="82"/>
      <c r="NH77" s="82"/>
      <c r="NI77" s="82"/>
      <c r="NJ77" s="82"/>
      <c r="NK77" s="82"/>
      <c r="NL77" s="82"/>
      <c r="NM77" s="82"/>
      <c r="NN77" s="82"/>
      <c r="NO77" s="82"/>
      <c r="NP77" s="82"/>
      <c r="NQ77" s="82"/>
      <c r="NR77" s="82"/>
      <c r="NS77" s="82"/>
      <c r="NT77" s="82"/>
      <c r="NU77" s="82"/>
      <c r="NV77" s="82"/>
      <c r="NW77" s="82"/>
      <c r="NX77" s="82"/>
      <c r="NY77" s="82"/>
      <c r="NZ77" s="82"/>
      <c r="OA77" s="82"/>
      <c r="OB77" s="82"/>
      <c r="OC77" s="82"/>
      <c r="OD77" s="82"/>
      <c r="OE77" s="82"/>
      <c r="OF77" s="82"/>
      <c r="OG77" s="82"/>
      <c r="OH77" s="82"/>
      <c r="OI77" s="82"/>
      <c r="OJ77" s="82"/>
      <c r="OK77" s="82"/>
      <c r="OL77" s="82"/>
      <c r="OM77" s="82"/>
      <c r="ON77" s="82"/>
      <c r="OO77" s="82"/>
      <c r="OP77" s="82"/>
      <c r="OQ77" s="82"/>
      <c r="OR77" s="82"/>
      <c r="OS77" s="82"/>
      <c r="OT77" s="82"/>
      <c r="OU77" s="82"/>
      <c r="OV77" s="82"/>
      <c r="OW77" s="82"/>
      <c r="OX77" s="82"/>
      <c r="OY77" s="82"/>
      <c r="OZ77" s="82"/>
      <c r="PA77" s="82"/>
      <c r="PB77" s="82"/>
      <c r="PC77" s="82"/>
      <c r="PD77" s="82"/>
      <c r="PE77" s="82"/>
      <c r="PF77" s="82"/>
      <c r="PG77" s="82"/>
      <c r="PH77" s="82"/>
      <c r="PI77" s="82"/>
      <c r="PJ77" s="82"/>
      <c r="PK77" s="82"/>
      <c r="PL77" s="82"/>
      <c r="PM77" s="82"/>
      <c r="PN77" s="82"/>
      <c r="PO77" s="82"/>
      <c r="PP77" s="82"/>
      <c r="PQ77" s="82"/>
      <c r="PR77" s="82"/>
      <c r="PS77" s="82"/>
      <c r="PT77" s="82"/>
      <c r="PU77" s="82"/>
      <c r="PV77" s="82"/>
      <c r="PW77" s="82"/>
      <c r="PX77" s="82"/>
      <c r="PY77" s="82"/>
      <c r="PZ77" s="82"/>
      <c r="QA77" s="82"/>
      <c r="QB77" s="82"/>
      <c r="QC77" s="82"/>
      <c r="QD77" s="82"/>
      <c r="QE77" s="82"/>
      <c r="QF77" s="82"/>
      <c r="QG77" s="82"/>
      <c r="QH77" s="82"/>
      <c r="QI77" s="82"/>
      <c r="QJ77" s="82"/>
      <c r="QK77" s="82"/>
      <c r="QL77" s="82"/>
      <c r="QM77" s="82"/>
      <c r="QN77" s="82"/>
      <c r="QO77" s="82"/>
      <c r="QP77" s="82"/>
      <c r="QQ77" s="82"/>
      <c r="QR77" s="82"/>
      <c r="QS77" s="82"/>
      <c r="QT77" s="82"/>
      <c r="QU77" s="82"/>
      <c r="QV77" s="82"/>
      <c r="QW77" s="82"/>
      <c r="QX77" s="82"/>
      <c r="QY77" s="82"/>
      <c r="QZ77" s="82"/>
      <c r="RA77" s="82"/>
      <c r="RB77" s="82"/>
      <c r="RC77" s="82"/>
      <c r="RD77" s="82"/>
      <c r="RE77" s="82"/>
      <c r="RF77" s="82"/>
      <c r="RG77" s="82"/>
      <c r="RH77" s="82"/>
      <c r="RI77" s="82"/>
      <c r="RJ77" s="82"/>
      <c r="RK77" s="82"/>
      <c r="RL77" s="82"/>
      <c r="RM77" s="82"/>
      <c r="RN77" s="82"/>
      <c r="RO77" s="82"/>
      <c r="RP77" s="82"/>
      <c r="RQ77" s="82"/>
      <c r="RR77" s="82"/>
      <c r="RS77" s="82"/>
      <c r="RT77" s="82"/>
      <c r="RU77" s="82"/>
      <c r="RV77" s="82"/>
      <c r="RW77" s="82"/>
      <c r="RX77" s="82"/>
      <c r="RY77" s="82"/>
      <c r="RZ77" s="82"/>
      <c r="SA77" s="82"/>
      <c r="SB77" s="82"/>
      <c r="SC77" s="82"/>
      <c r="SD77" s="82"/>
      <c r="SE77" s="82"/>
      <c r="SF77" s="82"/>
      <c r="SG77" s="82"/>
      <c r="SH77" s="82"/>
      <c r="SI77" s="82"/>
      <c r="SJ77" s="82"/>
      <c r="SK77" s="82"/>
      <c r="SL77" s="82"/>
      <c r="SM77" s="82"/>
      <c r="SN77" s="82"/>
      <c r="SO77" s="82"/>
      <c r="SP77" s="82"/>
      <c r="SQ77" s="82"/>
      <c r="SR77" s="82"/>
      <c r="SS77" s="82"/>
      <c r="ST77" s="82"/>
      <c r="SU77" s="82"/>
      <c r="SV77" s="82"/>
      <c r="SW77" s="82"/>
      <c r="SX77" s="82"/>
      <c r="SY77" s="82"/>
      <c r="SZ77" s="82"/>
      <c r="TA77" s="82"/>
      <c r="TB77" s="82"/>
      <c r="TC77" s="82"/>
      <c r="TD77" s="82"/>
      <c r="TE77" s="82"/>
      <c r="TF77" s="82"/>
      <c r="TG77" s="82"/>
      <c r="TH77" s="82"/>
      <c r="TI77" s="82"/>
      <c r="TJ77" s="82"/>
      <c r="TK77" s="82"/>
      <c r="TL77" s="82"/>
      <c r="TM77" s="82"/>
      <c r="TN77" s="82"/>
      <c r="TO77" s="82"/>
      <c r="TP77" s="82"/>
      <c r="TQ77" s="82"/>
      <c r="TR77" s="82"/>
      <c r="TS77" s="82"/>
      <c r="TT77" s="82"/>
      <c r="TU77" s="82"/>
      <c r="TV77" s="82"/>
      <c r="TW77" s="82"/>
      <c r="TX77" s="82"/>
      <c r="TY77" s="82"/>
      <c r="TZ77" s="82"/>
      <c r="UA77" s="82"/>
      <c r="UB77" s="82"/>
      <c r="UC77" s="82"/>
      <c r="UD77" s="82"/>
      <c r="UE77" s="82"/>
      <c r="UF77" s="82"/>
      <c r="UG77" s="82"/>
      <c r="UH77" s="82"/>
      <c r="UI77" s="82"/>
      <c r="UJ77" s="82"/>
      <c r="UK77" s="82"/>
      <c r="UL77" s="82"/>
      <c r="UM77" s="82"/>
      <c r="UN77" s="82"/>
      <c r="UO77" s="82"/>
      <c r="UP77" s="82"/>
      <c r="UQ77" s="82"/>
      <c r="UR77" s="82"/>
      <c r="US77" s="82"/>
      <c r="UT77" s="82"/>
      <c r="UU77" s="82"/>
      <c r="UV77" s="82"/>
      <c r="UW77" s="82"/>
      <c r="UX77" s="82"/>
      <c r="UY77" s="82"/>
      <c r="UZ77" s="82"/>
      <c r="VA77" s="82"/>
      <c r="VB77" s="82"/>
      <c r="VC77" s="82"/>
      <c r="VD77" s="82"/>
      <c r="VE77" s="82"/>
      <c r="VF77" s="82"/>
      <c r="VG77" s="82"/>
      <c r="VH77" s="82"/>
      <c r="VI77" s="82"/>
      <c r="VJ77" s="82"/>
      <c r="VK77" s="82"/>
      <c r="VL77" s="82"/>
      <c r="VM77" s="82"/>
      <c r="VN77" s="82"/>
      <c r="VO77" s="82"/>
      <c r="VP77" s="82"/>
      <c r="VQ77" s="82"/>
      <c r="VR77" s="82"/>
      <c r="VS77" s="82"/>
      <c r="VT77" s="82"/>
      <c r="VU77" s="82"/>
      <c r="VV77" s="82"/>
      <c r="VW77" s="82"/>
      <c r="VX77" s="82"/>
      <c r="VY77" s="82"/>
      <c r="VZ77" s="82"/>
      <c r="WA77" s="82"/>
      <c r="WB77" s="82"/>
      <c r="WC77" s="82"/>
      <c r="WD77" s="82"/>
      <c r="WE77" s="82"/>
      <c r="WF77" s="82"/>
      <c r="WG77" s="82"/>
      <c r="WH77" s="82"/>
      <c r="WI77" s="82"/>
      <c r="WJ77" s="82"/>
      <c r="WK77" s="82"/>
      <c r="WL77" s="82"/>
      <c r="WM77" s="82"/>
      <c r="WN77" s="82"/>
      <c r="WO77" s="82"/>
      <c r="WP77" s="82"/>
      <c r="WQ77" s="82"/>
      <c r="WR77" s="82"/>
      <c r="WS77" s="82"/>
      <c r="WT77" s="82"/>
      <c r="WU77" s="82"/>
      <c r="WV77" s="82"/>
      <c r="WW77" s="82"/>
      <c r="WX77" s="82"/>
      <c r="WY77" s="82"/>
      <c r="WZ77" s="82"/>
      <c r="XA77" s="82"/>
      <c r="XB77" s="82"/>
      <c r="XC77" s="82"/>
      <c r="XD77" s="82"/>
      <c r="XE77" s="82"/>
      <c r="XF77" s="82"/>
      <c r="XG77" s="82"/>
      <c r="XH77" s="82"/>
      <c r="XI77" s="82"/>
      <c r="XJ77" s="82"/>
      <c r="XK77" s="82"/>
      <c r="XL77" s="82"/>
      <c r="XM77" s="82"/>
      <c r="XN77" s="82"/>
      <c r="XO77" s="82"/>
      <c r="XP77" s="82"/>
      <c r="XQ77" s="82"/>
      <c r="XR77" s="82"/>
      <c r="XS77" s="82"/>
      <c r="XT77" s="82"/>
      <c r="XU77" s="82"/>
      <c r="XV77" s="82"/>
      <c r="XW77" s="82"/>
      <c r="XX77" s="82"/>
      <c r="XY77" s="82"/>
      <c r="XZ77" s="82"/>
      <c r="YA77" s="82"/>
      <c r="YB77" s="82"/>
      <c r="YC77" s="82"/>
      <c r="YD77" s="82"/>
      <c r="YE77" s="82"/>
      <c r="YF77" s="82"/>
      <c r="YG77" s="82"/>
      <c r="YH77" s="82"/>
      <c r="YI77" s="82"/>
      <c r="YJ77" s="82"/>
      <c r="YK77" s="82"/>
      <c r="YL77" s="82"/>
      <c r="YM77" s="82"/>
      <c r="YN77" s="82"/>
      <c r="YO77" s="82"/>
      <c r="YP77" s="82"/>
      <c r="YQ77" s="82"/>
      <c r="YR77" s="82"/>
      <c r="YS77" s="82"/>
      <c r="YT77" s="82"/>
      <c r="YU77" s="82"/>
      <c r="YV77" s="82"/>
      <c r="YW77" s="82"/>
      <c r="YX77" s="82"/>
      <c r="YY77" s="82"/>
      <c r="YZ77" s="82"/>
      <c r="ZA77" s="82"/>
      <c r="ZB77" s="82"/>
      <c r="ZC77" s="82"/>
      <c r="ZD77" s="82"/>
      <c r="ZE77" s="82"/>
      <c r="ZF77" s="82"/>
      <c r="ZG77" s="82"/>
      <c r="ZH77" s="82"/>
      <c r="ZI77" s="82"/>
      <c r="ZJ77" s="82"/>
      <c r="ZK77" s="82"/>
      <c r="ZL77" s="82"/>
      <c r="ZM77" s="82"/>
      <c r="ZN77" s="82"/>
      <c r="ZO77" s="82"/>
      <c r="ZP77" s="82"/>
      <c r="ZQ77" s="82"/>
      <c r="ZR77" s="82"/>
      <c r="ZS77" s="82"/>
      <c r="ZT77" s="82"/>
      <c r="ZU77" s="82"/>
      <c r="ZV77" s="82"/>
      <c r="ZW77" s="82"/>
      <c r="ZX77" s="82"/>
      <c r="ZY77" s="82"/>
      <c r="ZZ77" s="82"/>
      <c r="AAA77" s="82"/>
      <c r="AAB77" s="82"/>
      <c r="AAC77" s="82"/>
      <c r="AAD77" s="82"/>
      <c r="AAE77" s="82"/>
      <c r="AAF77" s="82"/>
      <c r="AAG77" s="82"/>
      <c r="AAH77" s="82"/>
      <c r="AAI77" s="82"/>
      <c r="AAJ77" s="82"/>
      <c r="AAK77" s="82"/>
      <c r="AAL77" s="82"/>
      <c r="AAM77" s="82"/>
      <c r="AAN77" s="82"/>
      <c r="AAO77" s="82"/>
      <c r="AAP77" s="82"/>
      <c r="AAQ77" s="82"/>
      <c r="AAR77" s="82"/>
      <c r="AAS77" s="82"/>
      <c r="AAT77" s="82"/>
      <c r="AAU77" s="82"/>
      <c r="AAV77" s="82"/>
      <c r="AAW77" s="82"/>
      <c r="AAX77" s="82"/>
      <c r="AAY77" s="82"/>
      <c r="AAZ77" s="82"/>
      <c r="ABA77" s="82"/>
      <c r="ABB77" s="82"/>
      <c r="ABC77" s="82"/>
      <c r="ABD77" s="82"/>
      <c r="ABE77" s="82"/>
      <c r="ABF77" s="82"/>
      <c r="ABG77" s="82"/>
      <c r="ABH77" s="82"/>
      <c r="ABI77" s="82"/>
      <c r="ABJ77" s="82"/>
      <c r="ABK77" s="82"/>
      <c r="ABL77" s="82"/>
      <c r="ABM77" s="82"/>
      <c r="ABN77" s="82"/>
      <c r="ABO77" s="82"/>
      <c r="ABP77" s="82"/>
      <c r="ABQ77" s="82"/>
      <c r="ABR77" s="82"/>
      <c r="ABS77" s="82"/>
      <c r="ABT77" s="82"/>
      <c r="ABU77" s="82"/>
      <c r="ABV77" s="82"/>
      <c r="ABW77" s="82"/>
      <c r="ABX77" s="82"/>
      <c r="ABY77" s="82"/>
      <c r="ABZ77" s="82"/>
      <c r="ACA77" s="82"/>
      <c r="ACB77" s="82"/>
      <c r="ACC77" s="82"/>
      <c r="ACD77" s="82"/>
      <c r="ACE77" s="82"/>
      <c r="ACF77" s="82"/>
      <c r="ACG77" s="82"/>
      <c r="ACH77" s="82"/>
      <c r="ACI77" s="82"/>
      <c r="ACJ77" s="82"/>
      <c r="ACK77" s="82"/>
      <c r="ACL77" s="82"/>
      <c r="ACM77" s="82"/>
      <c r="ACN77" s="82"/>
      <c r="ACO77" s="82"/>
      <c r="ACP77" s="82"/>
      <c r="ACQ77" s="82"/>
      <c r="ACR77" s="82"/>
      <c r="ACS77" s="82"/>
      <c r="ACT77" s="82"/>
      <c r="ACU77" s="82"/>
      <c r="ACV77" s="82"/>
      <c r="ACW77" s="82"/>
      <c r="ACX77" s="82"/>
      <c r="ACY77" s="82"/>
      <c r="ACZ77" s="82"/>
      <c r="ADA77" s="82"/>
      <c r="ADB77" s="82"/>
      <c r="ADC77" s="82"/>
      <c r="ADD77" s="82"/>
      <c r="ADE77" s="82"/>
      <c r="ADF77" s="82"/>
      <c r="ADG77" s="82"/>
      <c r="ADH77" s="82"/>
      <c r="ADI77" s="82"/>
      <c r="ADJ77" s="82"/>
      <c r="ADK77" s="82"/>
      <c r="ADL77" s="82"/>
      <c r="ADM77" s="82"/>
      <c r="ADN77" s="82"/>
      <c r="ADO77" s="82"/>
      <c r="ADP77" s="82"/>
      <c r="ADQ77" s="82"/>
      <c r="ADR77" s="82"/>
      <c r="ADS77" s="82"/>
      <c r="ADT77" s="82"/>
      <c r="ADU77" s="82"/>
      <c r="ADV77" s="82"/>
      <c r="ADW77" s="82"/>
      <c r="ADX77" s="82"/>
      <c r="ADY77" s="82"/>
      <c r="ADZ77" s="82"/>
      <c r="AEA77" s="82"/>
      <c r="AEB77" s="82"/>
      <c r="AEC77" s="82"/>
      <c r="AED77" s="82"/>
      <c r="AEE77" s="82"/>
      <c r="AEF77" s="82"/>
      <c r="AEG77" s="82"/>
      <c r="AEH77" s="82"/>
      <c r="AEI77" s="82"/>
      <c r="AEJ77" s="82"/>
      <c r="AEK77" s="82"/>
      <c r="AEL77" s="82"/>
      <c r="AEM77" s="82"/>
      <c r="AEN77" s="82"/>
      <c r="AEO77" s="82"/>
      <c r="AEP77" s="82"/>
      <c r="AEQ77" s="82"/>
      <c r="AER77" s="82"/>
      <c r="AES77" s="82"/>
      <c r="AET77" s="82"/>
      <c r="AEU77" s="82"/>
      <c r="AEV77" s="82"/>
      <c r="AEW77" s="82"/>
      <c r="AEX77" s="82"/>
      <c r="AEY77" s="82"/>
      <c r="AEZ77" s="82"/>
      <c r="AFA77" s="82"/>
      <c r="AFB77" s="82"/>
      <c r="AFC77" s="82"/>
      <c r="AFD77" s="82"/>
      <c r="AFE77" s="82"/>
      <c r="AFF77" s="82"/>
      <c r="AFG77" s="82"/>
      <c r="AFH77" s="82"/>
      <c r="AFI77" s="82"/>
      <c r="AFJ77" s="82"/>
      <c r="AFK77" s="82"/>
      <c r="AFL77" s="82"/>
      <c r="AFM77" s="82"/>
      <c r="AFN77" s="82"/>
      <c r="AFO77" s="82"/>
      <c r="AFP77" s="82"/>
      <c r="AFQ77" s="82"/>
      <c r="AFR77" s="82"/>
      <c r="AFS77" s="82"/>
      <c r="AFT77" s="82"/>
      <c r="AFU77" s="82"/>
      <c r="AFV77" s="82"/>
      <c r="AFW77" s="82"/>
      <c r="AFX77" s="82"/>
      <c r="AFY77" s="82"/>
      <c r="AFZ77" s="82"/>
      <c r="AGA77" s="82"/>
      <c r="AGB77" s="82"/>
      <c r="AGC77" s="82"/>
      <c r="AGD77" s="82"/>
      <c r="AGE77" s="82"/>
      <c r="AGF77" s="82"/>
      <c r="AGG77" s="82"/>
      <c r="AGH77" s="82"/>
      <c r="AGI77" s="82"/>
      <c r="AGJ77" s="82"/>
      <c r="AGK77" s="82"/>
      <c r="AGL77" s="82"/>
      <c r="AGM77" s="82"/>
      <c r="AGN77" s="82"/>
      <c r="AGO77" s="82"/>
      <c r="AGP77" s="82"/>
      <c r="AGQ77" s="82"/>
      <c r="AGR77" s="82"/>
      <c r="AGS77" s="82"/>
      <c r="AGT77" s="82"/>
      <c r="AGU77" s="82"/>
      <c r="AGV77" s="82"/>
      <c r="AGW77" s="82"/>
      <c r="AGX77" s="82"/>
      <c r="AGY77" s="82"/>
      <c r="AGZ77" s="82"/>
      <c r="AHA77" s="82"/>
      <c r="AHB77" s="82"/>
      <c r="AHC77" s="82"/>
      <c r="AHD77" s="82"/>
      <c r="AHE77" s="82"/>
      <c r="AHF77" s="82"/>
      <c r="AHG77" s="82"/>
      <c r="AHH77" s="82"/>
      <c r="AHI77" s="82"/>
      <c r="AHJ77" s="82"/>
      <c r="AHK77" s="82"/>
      <c r="AHL77" s="82"/>
      <c r="AHM77" s="82"/>
      <c r="AHN77" s="82"/>
      <c r="AHO77" s="82"/>
      <c r="AHP77" s="82"/>
      <c r="AHQ77" s="82"/>
      <c r="AHR77" s="82"/>
      <c r="AHS77" s="82"/>
      <c r="AHT77" s="82"/>
      <c r="AHU77" s="82"/>
      <c r="AHV77" s="82"/>
      <c r="AHW77" s="82"/>
      <c r="AHX77" s="82"/>
      <c r="AHY77" s="82"/>
      <c r="AHZ77" s="82"/>
      <c r="AIA77" s="82"/>
      <c r="AIB77" s="82"/>
      <c r="AIC77" s="82"/>
      <c r="AID77" s="82"/>
      <c r="AIE77" s="82"/>
      <c r="AIF77" s="82"/>
      <c r="AIG77" s="82"/>
      <c r="AIH77" s="82"/>
      <c r="AII77" s="82"/>
      <c r="AIJ77" s="82"/>
      <c r="AIK77" s="82"/>
      <c r="AIL77" s="82"/>
      <c r="AIM77" s="82"/>
      <c r="AIN77" s="82"/>
      <c r="AIO77" s="82"/>
      <c r="AIP77" s="82"/>
      <c r="AIQ77" s="82"/>
      <c r="AIR77" s="82"/>
      <c r="AIS77" s="82"/>
      <c r="AIT77" s="82"/>
      <c r="AIU77" s="82"/>
      <c r="AIV77" s="82"/>
      <c r="AIW77" s="82"/>
      <c r="AIX77" s="82"/>
      <c r="AIY77" s="82"/>
      <c r="AIZ77" s="82"/>
      <c r="AJA77" s="82"/>
      <c r="AJB77" s="82"/>
      <c r="AJC77" s="82"/>
      <c r="AJD77" s="82"/>
      <c r="AJE77" s="82"/>
      <c r="AJF77" s="82"/>
      <c r="AJG77" s="82"/>
      <c r="AJH77" s="82"/>
      <c r="AJI77" s="82"/>
      <c r="AJJ77" s="82"/>
      <c r="AJK77" s="82"/>
      <c r="AJL77" s="82"/>
      <c r="AJM77" s="82"/>
      <c r="AJN77" s="82"/>
      <c r="AJO77" s="82"/>
      <c r="AJP77" s="82"/>
      <c r="AJQ77" s="82"/>
      <c r="AJR77" s="82"/>
      <c r="AJS77" s="82"/>
      <c r="AJT77" s="82"/>
      <c r="AJU77" s="82"/>
      <c r="AJV77" s="82"/>
      <c r="AJW77" s="82"/>
      <c r="AJX77" s="82"/>
      <c r="AJY77" s="82"/>
      <c r="AJZ77" s="82"/>
      <c r="AKA77" s="82"/>
      <c r="AKB77" s="82"/>
      <c r="AKC77" s="82"/>
      <c r="AKD77" s="82"/>
      <c r="AKE77" s="82"/>
      <c r="AKF77" s="82"/>
      <c r="AKG77" s="82"/>
      <c r="AKH77" s="82"/>
      <c r="AKI77" s="82"/>
      <c r="AKJ77" s="82"/>
      <c r="AKK77" s="82"/>
      <c r="AKL77" s="82"/>
      <c r="AKM77" s="82"/>
      <c r="AKN77" s="82"/>
      <c r="AKO77" s="82"/>
      <c r="AKP77" s="82"/>
      <c r="AKQ77" s="82"/>
      <c r="AKR77" s="82"/>
      <c r="AKS77" s="82"/>
      <c r="AKT77" s="82"/>
      <c r="AKU77" s="82"/>
      <c r="AKV77" s="82"/>
      <c r="AKW77" s="82"/>
      <c r="AKX77" s="82"/>
      <c r="AKY77" s="82"/>
      <c r="AKZ77" s="82"/>
      <c r="ALA77" s="82"/>
      <c r="ALB77" s="82"/>
      <c r="ALC77" s="82"/>
      <c r="ALD77" s="82"/>
      <c r="ALE77" s="82"/>
      <c r="ALF77" s="82"/>
      <c r="ALG77" s="82"/>
      <c r="ALH77" s="82"/>
      <c r="ALI77" s="82"/>
      <c r="ALJ77" s="82"/>
      <c r="ALK77" s="82"/>
      <c r="ALL77" s="82"/>
      <c r="ALM77" s="82"/>
      <c r="ALN77" s="82"/>
      <c r="ALO77" s="82"/>
      <c r="ALP77" s="82"/>
      <c r="ALQ77" s="82"/>
      <c r="ALR77" s="82"/>
      <c r="ALS77" s="82"/>
      <c r="ALT77" s="82"/>
      <c r="ALU77" s="82"/>
      <c r="ALV77" s="82"/>
      <c r="ALW77" s="82"/>
      <c r="ALX77" s="82"/>
      <c r="ALY77" s="82"/>
      <c r="ALZ77" s="82"/>
      <c r="AMA77" s="82"/>
      <c r="AMB77" s="82"/>
      <c r="AMC77" s="82"/>
      <c r="AMD77" s="82"/>
      <c r="AME77" s="82"/>
      <c r="AMF77" s="82"/>
      <c r="AMG77" s="82"/>
      <c r="AMH77" s="82"/>
      <c r="AMI77" s="82"/>
      <c r="AMJ77" s="82"/>
      <c r="AMK77" s="82"/>
      <c r="AML77" s="82"/>
      <c r="AMM77" s="82"/>
      <c r="AMN77" s="82"/>
      <c r="AMO77" s="82"/>
      <c r="AMP77" s="82"/>
      <c r="AMQ77" s="82"/>
      <c r="AMR77" s="82"/>
      <c r="AMS77" s="82"/>
      <c r="AMT77" s="82"/>
      <c r="AMU77" s="82"/>
      <c r="AMV77" s="82"/>
      <c r="AMW77" s="82"/>
      <c r="AMX77" s="82"/>
      <c r="AMY77" s="82"/>
      <c r="AMZ77" s="82"/>
      <c r="ANA77" s="82"/>
      <c r="ANB77" s="82"/>
      <c r="ANC77" s="82"/>
      <c r="AND77" s="82"/>
      <c r="ANE77" s="82"/>
      <c r="ANF77" s="82"/>
      <c r="ANG77" s="82"/>
      <c r="ANH77" s="82"/>
      <c r="ANI77" s="82"/>
      <c r="ANJ77" s="82"/>
      <c r="ANK77" s="82"/>
      <c r="ANL77" s="82"/>
      <c r="ANM77" s="82"/>
      <c r="ANN77" s="82"/>
      <c r="ANO77" s="82"/>
      <c r="ANP77" s="82"/>
      <c r="ANQ77" s="82"/>
      <c r="ANR77" s="82"/>
      <c r="ANS77" s="82"/>
      <c r="ANT77" s="82"/>
      <c r="ANU77" s="82"/>
      <c r="ANV77" s="82"/>
      <c r="ANW77" s="82"/>
      <c r="ANX77" s="82"/>
      <c r="ANY77" s="82"/>
      <c r="ANZ77" s="82"/>
      <c r="AOA77" s="82"/>
      <c r="AOB77" s="82"/>
      <c r="AOC77" s="82"/>
      <c r="AOD77" s="82"/>
      <c r="AOE77" s="82"/>
      <c r="AOF77" s="82"/>
      <c r="AOG77" s="82"/>
      <c r="AOH77" s="82"/>
      <c r="AOI77" s="82"/>
      <c r="AOJ77" s="82"/>
      <c r="AOK77" s="82"/>
      <c r="AOL77" s="82"/>
      <c r="AOM77" s="82"/>
      <c r="AON77" s="82"/>
      <c r="AOO77" s="82"/>
      <c r="AOP77" s="82"/>
      <c r="AOQ77" s="82"/>
      <c r="AOR77" s="82"/>
      <c r="AOS77" s="82"/>
      <c r="AOT77" s="82"/>
      <c r="AOU77" s="82"/>
      <c r="AOV77" s="82"/>
      <c r="AOW77" s="82"/>
      <c r="AOX77" s="82"/>
      <c r="AOY77" s="82"/>
      <c r="AOZ77" s="82"/>
      <c r="APA77" s="82"/>
      <c r="APB77" s="82"/>
      <c r="APC77" s="82"/>
      <c r="APD77" s="82"/>
      <c r="APE77" s="82"/>
      <c r="APF77" s="82"/>
      <c r="APG77" s="82"/>
      <c r="APH77" s="82"/>
      <c r="API77" s="82"/>
      <c r="APJ77" s="82"/>
      <c r="APK77" s="82"/>
      <c r="APL77" s="82"/>
      <c r="APM77" s="82"/>
      <c r="APN77" s="82"/>
      <c r="APO77" s="82"/>
      <c r="APP77" s="82"/>
      <c r="APQ77" s="82"/>
      <c r="APR77" s="82"/>
      <c r="APS77" s="82"/>
      <c r="APT77" s="82"/>
      <c r="APU77" s="82"/>
      <c r="APV77" s="82"/>
      <c r="APW77" s="82"/>
      <c r="APX77" s="82"/>
      <c r="APY77" s="82"/>
      <c r="APZ77" s="82"/>
      <c r="AQA77" s="82"/>
      <c r="AQB77" s="82"/>
      <c r="AQC77" s="82"/>
      <c r="AQD77" s="82"/>
      <c r="AQE77" s="82"/>
      <c r="AQF77" s="82"/>
      <c r="AQG77" s="82"/>
      <c r="AQH77" s="82"/>
      <c r="AQI77" s="82"/>
      <c r="AQJ77" s="82"/>
      <c r="AQK77" s="82"/>
      <c r="AQL77" s="82"/>
      <c r="AQM77" s="82"/>
      <c r="AQN77" s="82"/>
      <c r="AQO77" s="82"/>
      <c r="AQP77" s="82"/>
      <c r="AQQ77" s="82"/>
      <c r="AQR77" s="82"/>
      <c r="AQS77" s="82"/>
      <c r="AQT77" s="82"/>
      <c r="AQU77" s="82"/>
      <c r="AQV77" s="82"/>
      <c r="AQW77" s="82"/>
      <c r="AQX77" s="82"/>
      <c r="AQY77" s="82"/>
      <c r="AQZ77" s="82"/>
      <c r="ARA77" s="82"/>
      <c r="ARB77" s="82"/>
      <c r="ARC77" s="82"/>
      <c r="ARD77" s="82"/>
      <c r="ARE77" s="82"/>
      <c r="ARF77" s="82"/>
      <c r="ARG77" s="82"/>
      <c r="ARH77" s="82"/>
      <c r="ARI77" s="82"/>
      <c r="ARJ77" s="82"/>
      <c r="ARK77" s="82"/>
      <c r="ARL77" s="82"/>
      <c r="ARM77" s="82"/>
      <c r="ARN77" s="82"/>
      <c r="ARO77" s="82"/>
      <c r="ARP77" s="82"/>
      <c r="ARQ77" s="82"/>
      <c r="ARR77" s="82"/>
      <c r="ARS77" s="82"/>
      <c r="ART77" s="82"/>
      <c r="ARU77" s="82"/>
      <c r="ARV77" s="82"/>
      <c r="ARW77" s="82"/>
      <c r="ARX77" s="82"/>
      <c r="ARY77" s="82"/>
      <c r="ARZ77" s="82"/>
      <c r="ASA77" s="82"/>
      <c r="ASB77" s="82"/>
      <c r="ASC77" s="82"/>
      <c r="ASD77" s="82"/>
      <c r="ASE77" s="82"/>
      <c r="ASF77" s="82"/>
      <c r="ASG77" s="82"/>
      <c r="ASH77" s="82"/>
      <c r="ASI77" s="82"/>
      <c r="ASJ77" s="82"/>
      <c r="ASK77" s="82"/>
      <c r="ASL77" s="82"/>
      <c r="ASM77" s="82"/>
      <c r="ASN77" s="82"/>
      <c r="ASO77" s="82"/>
      <c r="ASP77" s="82"/>
      <c r="ASQ77" s="82"/>
      <c r="ASR77" s="82"/>
      <c r="ASS77" s="82"/>
      <c r="AST77" s="82"/>
      <c r="ASU77" s="82"/>
      <c r="ASV77" s="82"/>
      <c r="ASW77" s="82"/>
      <c r="ASX77" s="82"/>
      <c r="ASY77" s="82"/>
      <c r="ASZ77" s="82"/>
      <c r="ATA77" s="82"/>
      <c r="ATB77" s="82"/>
      <c r="ATC77" s="82"/>
      <c r="ATD77" s="82"/>
      <c r="ATE77" s="82"/>
      <c r="ATF77" s="82"/>
      <c r="ATG77" s="82"/>
      <c r="ATH77" s="82"/>
      <c r="ATI77" s="82"/>
      <c r="ATJ77" s="82"/>
      <c r="ATK77" s="82"/>
      <c r="ATL77" s="82"/>
      <c r="ATM77" s="82"/>
      <c r="ATN77" s="82"/>
      <c r="ATO77" s="82"/>
      <c r="ATP77" s="82"/>
      <c r="ATQ77" s="82"/>
      <c r="ATR77" s="82"/>
      <c r="ATS77" s="82"/>
      <c r="ATT77" s="82"/>
      <c r="ATU77" s="82"/>
      <c r="ATV77" s="82"/>
      <c r="ATW77" s="82"/>
      <c r="ATX77" s="82"/>
      <c r="ATY77" s="82"/>
      <c r="ATZ77" s="82"/>
      <c r="AUA77" s="82"/>
      <c r="AUB77" s="82"/>
      <c r="AUC77" s="82"/>
      <c r="AUD77" s="82"/>
      <c r="AUE77" s="82"/>
      <c r="AUF77" s="82"/>
      <c r="AUG77" s="82"/>
      <c r="AUH77" s="82"/>
      <c r="AUI77" s="82"/>
      <c r="AUJ77" s="82"/>
      <c r="AUK77" s="82"/>
      <c r="AUL77" s="82"/>
      <c r="AUM77" s="82"/>
      <c r="AUN77" s="82"/>
      <c r="AUO77" s="82"/>
      <c r="AUP77" s="82"/>
      <c r="AUQ77" s="82"/>
      <c r="AUR77" s="82"/>
      <c r="AUS77" s="82"/>
      <c r="AUT77" s="82"/>
      <c r="AUU77" s="82"/>
      <c r="AUV77" s="82"/>
      <c r="AUW77" s="82"/>
      <c r="AUX77" s="82"/>
      <c r="AUY77" s="82"/>
      <c r="AUZ77" s="82"/>
      <c r="AVA77" s="82"/>
      <c r="AVB77" s="82"/>
      <c r="AVC77" s="82"/>
      <c r="AVD77" s="82"/>
      <c r="AVE77" s="82"/>
      <c r="AVF77" s="82"/>
      <c r="AVG77" s="82"/>
      <c r="AVH77" s="82"/>
      <c r="AVI77" s="82"/>
      <c r="AVJ77" s="82"/>
      <c r="AVK77" s="82"/>
      <c r="AVL77" s="82"/>
      <c r="AVM77" s="82"/>
      <c r="AVN77" s="82"/>
      <c r="AVO77" s="82"/>
      <c r="AVP77" s="82"/>
      <c r="AVQ77" s="82"/>
      <c r="AVR77" s="82"/>
      <c r="AVS77" s="82"/>
      <c r="AVT77" s="82"/>
      <c r="AVU77" s="82"/>
      <c r="AVV77" s="82"/>
      <c r="AVW77" s="82"/>
      <c r="AVX77" s="82"/>
      <c r="AVY77" s="82"/>
      <c r="AVZ77" s="82"/>
      <c r="AWA77" s="82"/>
      <c r="AWB77" s="82"/>
      <c r="AWC77" s="82"/>
      <c r="AWD77" s="82"/>
      <c r="AWE77" s="82"/>
      <c r="AWF77" s="82"/>
      <c r="AWG77" s="82"/>
      <c r="AWH77" s="82"/>
      <c r="AWI77" s="82"/>
      <c r="AWJ77" s="82"/>
      <c r="AWK77" s="82"/>
      <c r="AWL77" s="82"/>
      <c r="AWM77" s="82"/>
      <c r="AWN77" s="82"/>
      <c r="AWO77" s="82"/>
      <c r="AWP77" s="82"/>
      <c r="AWQ77" s="82"/>
      <c r="AWR77" s="82"/>
      <c r="AWS77" s="82"/>
      <c r="AWT77" s="82"/>
      <c r="AWU77" s="82"/>
      <c r="AWV77" s="82"/>
      <c r="AWW77" s="82"/>
      <c r="AWX77" s="82"/>
      <c r="AWY77" s="82"/>
      <c r="AWZ77" s="82"/>
      <c r="AXA77" s="82"/>
      <c r="AXB77" s="82"/>
      <c r="AXC77" s="82"/>
      <c r="AXD77" s="82"/>
      <c r="AXE77" s="82"/>
      <c r="AXF77" s="82"/>
      <c r="AXG77" s="82"/>
      <c r="AXH77" s="82"/>
      <c r="AXI77" s="82"/>
      <c r="AXJ77" s="82"/>
      <c r="AXK77" s="82"/>
      <c r="AXL77" s="82"/>
      <c r="AXM77" s="82"/>
      <c r="AXN77" s="82"/>
      <c r="AXO77" s="82"/>
      <c r="AXP77" s="82"/>
      <c r="AXQ77" s="82"/>
      <c r="AXR77" s="82"/>
      <c r="AXS77" s="82"/>
      <c r="AXT77" s="82"/>
      <c r="AXU77" s="82"/>
      <c r="AXV77" s="82"/>
      <c r="AXW77" s="82"/>
      <c r="AXX77" s="82"/>
      <c r="AXY77" s="82"/>
      <c r="AXZ77" s="82"/>
      <c r="AYA77" s="82"/>
      <c r="AYB77" s="82"/>
      <c r="AYC77" s="82"/>
      <c r="AYD77" s="82"/>
      <c r="AYE77" s="82"/>
      <c r="AYF77" s="82"/>
      <c r="AYG77" s="82"/>
      <c r="AYH77" s="82"/>
      <c r="AYI77" s="82"/>
      <c r="AYJ77" s="82"/>
      <c r="AYK77" s="82"/>
      <c r="AYL77" s="82"/>
      <c r="AYM77" s="82"/>
      <c r="AYN77" s="82"/>
      <c r="AYO77" s="82"/>
      <c r="AYP77" s="82"/>
      <c r="AYQ77" s="82"/>
      <c r="AYR77" s="82"/>
      <c r="AYS77" s="82"/>
      <c r="AYT77" s="82"/>
      <c r="AYU77" s="82"/>
      <c r="AYV77" s="82"/>
      <c r="AYW77" s="82"/>
      <c r="AYX77" s="82"/>
      <c r="AYY77" s="82"/>
      <c r="AYZ77" s="82"/>
      <c r="AZA77" s="82"/>
      <c r="AZB77" s="82"/>
      <c r="AZC77" s="82"/>
      <c r="AZD77" s="82"/>
      <c r="AZE77" s="82"/>
      <c r="AZF77" s="82"/>
      <c r="AZG77" s="82"/>
      <c r="AZH77" s="82"/>
      <c r="AZI77" s="82"/>
      <c r="AZJ77" s="82"/>
      <c r="AZK77" s="82"/>
      <c r="AZL77" s="82"/>
      <c r="AZM77" s="82"/>
      <c r="AZN77" s="82"/>
      <c r="AZO77" s="82"/>
      <c r="AZP77" s="82"/>
      <c r="AZQ77" s="82"/>
      <c r="AZR77" s="82"/>
      <c r="AZS77" s="82"/>
      <c r="AZT77" s="82"/>
      <c r="AZU77" s="82"/>
      <c r="AZV77" s="82"/>
      <c r="AZW77" s="82"/>
      <c r="AZX77" s="82"/>
      <c r="AZY77" s="82"/>
      <c r="AZZ77" s="82"/>
      <c r="BAA77" s="82"/>
      <c r="BAB77" s="82"/>
      <c r="BAC77" s="82"/>
      <c r="BAD77" s="82"/>
      <c r="BAE77" s="82"/>
      <c r="BAF77" s="82"/>
      <c r="BAG77" s="82"/>
      <c r="BAH77" s="82"/>
      <c r="BAI77" s="82"/>
      <c r="BAJ77" s="82"/>
      <c r="BAK77" s="82"/>
      <c r="BAL77" s="82"/>
      <c r="BAM77" s="82"/>
      <c r="BAN77" s="82"/>
      <c r="BAO77" s="82"/>
      <c r="BAP77" s="82"/>
      <c r="BAQ77" s="82"/>
      <c r="BAR77" s="82"/>
      <c r="BAS77" s="82"/>
      <c r="BAT77" s="82"/>
      <c r="BAU77" s="82"/>
      <c r="BAV77" s="82"/>
      <c r="BAW77" s="82"/>
      <c r="BAX77" s="82"/>
      <c r="BAY77" s="82"/>
      <c r="BAZ77" s="82"/>
      <c r="BBA77" s="82"/>
      <c r="BBB77" s="82"/>
      <c r="BBC77" s="82"/>
      <c r="BBD77" s="82"/>
      <c r="BBE77" s="82"/>
      <c r="BBF77" s="82"/>
      <c r="BBG77" s="82"/>
      <c r="BBH77" s="82"/>
      <c r="BBI77" s="82"/>
      <c r="BBJ77" s="82"/>
      <c r="BBK77" s="82"/>
      <c r="BBL77" s="82"/>
      <c r="BBM77" s="82"/>
      <c r="BBN77" s="82"/>
      <c r="BBO77" s="82"/>
      <c r="BBP77" s="82"/>
      <c r="BBQ77" s="82"/>
      <c r="BBR77" s="82"/>
      <c r="BBS77" s="82"/>
      <c r="BBT77" s="82"/>
      <c r="BBU77" s="82"/>
      <c r="BBV77" s="82"/>
      <c r="BBW77" s="82"/>
      <c r="BBX77" s="82"/>
      <c r="BBY77" s="82"/>
      <c r="BBZ77" s="82"/>
      <c r="BCA77" s="82"/>
      <c r="BCB77" s="82"/>
      <c r="BCC77" s="82"/>
      <c r="BCD77" s="82"/>
      <c r="BCE77" s="82"/>
      <c r="BCF77" s="82"/>
      <c r="BCG77" s="82"/>
      <c r="BCH77" s="82"/>
      <c r="BCI77" s="82"/>
      <c r="BCJ77" s="82"/>
      <c r="BCK77" s="82"/>
      <c r="BCL77" s="82"/>
      <c r="BCM77" s="82"/>
      <c r="BCN77" s="82"/>
      <c r="BCO77" s="82"/>
      <c r="BCP77" s="82"/>
      <c r="BCQ77" s="82"/>
      <c r="BCR77" s="82"/>
      <c r="BCS77" s="82"/>
      <c r="BCT77" s="82"/>
      <c r="BCU77" s="82"/>
      <c r="BCV77" s="82"/>
      <c r="BCW77" s="82"/>
      <c r="BCX77" s="82"/>
      <c r="BCY77" s="82"/>
      <c r="BCZ77" s="82"/>
      <c r="BDA77" s="82"/>
      <c r="BDB77" s="82"/>
      <c r="BDC77" s="82"/>
      <c r="BDD77" s="82"/>
      <c r="BDE77" s="82"/>
      <c r="BDF77" s="82"/>
      <c r="BDG77" s="82"/>
      <c r="BDH77" s="82"/>
      <c r="BDI77" s="82"/>
      <c r="BDJ77" s="82"/>
      <c r="BDK77" s="82"/>
      <c r="BDL77" s="82"/>
      <c r="BDM77" s="82"/>
      <c r="BDN77" s="82"/>
      <c r="BDO77" s="82"/>
      <c r="BDP77" s="82"/>
      <c r="BDQ77" s="82"/>
      <c r="BDR77" s="82"/>
      <c r="BDS77" s="82"/>
      <c r="BDT77" s="82"/>
      <c r="BDU77" s="82"/>
      <c r="BDV77" s="82"/>
      <c r="BDW77" s="82"/>
      <c r="BDX77" s="82"/>
      <c r="BDY77" s="82"/>
      <c r="BDZ77" s="82"/>
      <c r="BEA77" s="82"/>
      <c r="BEB77" s="82"/>
      <c r="BEC77" s="82"/>
      <c r="BED77" s="82"/>
      <c r="BEE77" s="82"/>
      <c r="BEF77" s="82"/>
      <c r="BEG77" s="82"/>
      <c r="BEH77" s="82"/>
      <c r="BEI77" s="82"/>
      <c r="BEJ77" s="82"/>
      <c r="BEK77" s="82"/>
      <c r="BEL77" s="82"/>
      <c r="BEM77" s="82"/>
      <c r="BEN77" s="82"/>
      <c r="BEO77" s="82"/>
      <c r="BEP77" s="82"/>
      <c r="BEQ77" s="82"/>
      <c r="BER77" s="82"/>
      <c r="BES77" s="82"/>
      <c r="BET77" s="82"/>
      <c r="BEU77" s="82"/>
      <c r="BEV77" s="82"/>
      <c r="BEW77" s="82"/>
      <c r="BEX77" s="82"/>
      <c r="BEY77" s="82"/>
      <c r="BEZ77" s="82"/>
      <c r="BFA77" s="82"/>
      <c r="BFB77" s="82"/>
      <c r="BFC77" s="82"/>
      <c r="BFD77" s="82"/>
      <c r="BFE77" s="82"/>
      <c r="BFF77" s="82"/>
      <c r="BFG77" s="82"/>
      <c r="BFH77" s="82"/>
      <c r="BFI77" s="82"/>
      <c r="BFJ77" s="82"/>
      <c r="BFK77" s="82"/>
      <c r="BFL77" s="82"/>
      <c r="BFM77" s="82"/>
      <c r="BFN77" s="82"/>
      <c r="BFO77" s="82"/>
      <c r="BFP77" s="82"/>
      <c r="BFQ77" s="82"/>
      <c r="BFR77" s="82"/>
      <c r="BFS77" s="82"/>
      <c r="BFT77" s="82"/>
      <c r="BFU77" s="82"/>
      <c r="BFV77" s="82"/>
      <c r="BFW77" s="82"/>
      <c r="BFX77" s="82"/>
      <c r="BFY77" s="82"/>
      <c r="BFZ77" s="82"/>
      <c r="BGA77" s="82"/>
      <c r="BGB77" s="82"/>
      <c r="BGC77" s="82"/>
      <c r="BGD77" s="82"/>
      <c r="BGE77" s="82"/>
      <c r="BGF77" s="82"/>
      <c r="BGG77" s="82"/>
      <c r="BGH77" s="82"/>
      <c r="BGI77" s="82"/>
      <c r="BGJ77" s="82"/>
      <c r="BGK77" s="82"/>
      <c r="BGL77" s="82"/>
      <c r="BGM77" s="82"/>
      <c r="BGN77" s="82"/>
      <c r="BGO77" s="82"/>
      <c r="BGP77" s="82"/>
      <c r="BGQ77" s="82"/>
      <c r="BGR77" s="82"/>
      <c r="BGS77" s="82"/>
      <c r="BGT77" s="82"/>
      <c r="BGU77" s="82"/>
      <c r="BGV77" s="82"/>
      <c r="BGW77" s="82"/>
      <c r="BGX77" s="82"/>
      <c r="BGY77" s="82"/>
      <c r="BGZ77" s="82"/>
      <c r="BHA77" s="82"/>
      <c r="BHB77" s="82"/>
      <c r="BHC77" s="82"/>
      <c r="BHD77" s="82"/>
      <c r="BHE77" s="82"/>
      <c r="BHF77" s="82"/>
      <c r="BHG77" s="82"/>
      <c r="BHH77" s="82"/>
      <c r="BHI77" s="82"/>
      <c r="BHJ77" s="82"/>
      <c r="BHK77" s="82"/>
      <c r="BHL77" s="82"/>
      <c r="BHM77" s="82"/>
      <c r="BHN77" s="82"/>
      <c r="BHO77" s="82"/>
      <c r="BHP77" s="82"/>
      <c r="BHQ77" s="82"/>
      <c r="BHR77" s="82"/>
      <c r="BHS77" s="82"/>
      <c r="BHT77" s="82"/>
      <c r="BHU77" s="82"/>
      <c r="BHV77" s="82"/>
      <c r="BHW77" s="82"/>
      <c r="BHX77" s="82"/>
      <c r="BHY77" s="82"/>
      <c r="BHZ77" s="82"/>
      <c r="BIA77" s="82"/>
      <c r="BIB77" s="82"/>
      <c r="BIC77" s="82"/>
      <c r="BID77" s="82"/>
      <c r="BIE77" s="82"/>
      <c r="BIF77" s="82"/>
      <c r="BIG77" s="82"/>
      <c r="BIH77" s="82"/>
      <c r="BII77" s="82"/>
      <c r="BIJ77" s="82"/>
      <c r="BIK77" s="82"/>
      <c r="BIL77" s="82"/>
      <c r="BIM77" s="82"/>
      <c r="BIN77" s="82"/>
      <c r="BIO77" s="82"/>
      <c r="BIP77" s="82"/>
      <c r="BIQ77" s="82"/>
      <c r="BIR77" s="82"/>
      <c r="BIS77" s="82"/>
      <c r="BIT77" s="82"/>
      <c r="BIU77" s="82"/>
      <c r="BIV77" s="82"/>
      <c r="BIW77" s="82"/>
      <c r="BIX77" s="82"/>
      <c r="BIY77" s="82"/>
      <c r="BIZ77" s="82"/>
      <c r="BJA77" s="82"/>
      <c r="BJB77" s="82"/>
      <c r="BJC77" s="82"/>
      <c r="BJD77" s="82"/>
      <c r="BJE77" s="82"/>
      <c r="BJF77" s="82"/>
      <c r="BJG77" s="82"/>
      <c r="BJH77" s="82"/>
      <c r="BJI77" s="82"/>
      <c r="BJJ77" s="82"/>
      <c r="BJK77" s="82"/>
      <c r="BJL77" s="82"/>
      <c r="BJM77" s="82"/>
      <c r="BJN77" s="82"/>
      <c r="BJO77" s="82"/>
      <c r="BJP77" s="82"/>
      <c r="BJQ77" s="82"/>
      <c r="BJR77" s="82"/>
      <c r="BJS77" s="82"/>
      <c r="BJT77" s="82"/>
      <c r="BJU77" s="82"/>
      <c r="BJV77" s="82"/>
      <c r="BJW77" s="82"/>
      <c r="BJX77" s="82"/>
      <c r="BJY77" s="82"/>
      <c r="BJZ77" s="82"/>
      <c r="BKA77" s="82"/>
      <c r="BKB77" s="82"/>
      <c r="BKC77" s="82"/>
      <c r="BKD77" s="82"/>
      <c r="BKE77" s="82"/>
      <c r="BKF77" s="82"/>
      <c r="BKG77" s="82"/>
      <c r="BKH77" s="82"/>
      <c r="BKI77" s="82"/>
      <c r="BKJ77" s="82"/>
      <c r="BKK77" s="82"/>
      <c r="BKL77" s="82"/>
      <c r="BKM77" s="82"/>
      <c r="BKN77" s="82"/>
      <c r="BKO77" s="82"/>
      <c r="BKP77" s="82"/>
      <c r="BKQ77" s="82"/>
      <c r="BKR77" s="82"/>
      <c r="BKS77" s="82"/>
      <c r="BKT77" s="82"/>
      <c r="BKU77" s="82"/>
      <c r="BKV77" s="82"/>
      <c r="BKW77" s="82"/>
      <c r="BKX77" s="82"/>
      <c r="BKY77" s="82"/>
      <c r="BKZ77" s="82"/>
      <c r="BLA77" s="82"/>
      <c r="BLB77" s="82"/>
      <c r="BLC77" s="82"/>
      <c r="BLD77" s="82"/>
      <c r="BLE77" s="82"/>
      <c r="BLF77" s="82"/>
      <c r="BLG77" s="82"/>
      <c r="BLH77" s="82"/>
      <c r="BLI77" s="82"/>
      <c r="BLJ77" s="82"/>
      <c r="BLK77" s="82"/>
      <c r="BLL77" s="82"/>
      <c r="BLM77" s="82"/>
      <c r="BLN77" s="82"/>
      <c r="BLO77" s="82"/>
      <c r="BLP77" s="82"/>
      <c r="BLQ77" s="82"/>
      <c r="BLR77" s="82"/>
      <c r="BLS77" s="82"/>
      <c r="BLT77" s="82"/>
      <c r="BLU77" s="82"/>
      <c r="BLV77" s="82"/>
      <c r="BLW77" s="82"/>
      <c r="BLX77" s="82"/>
      <c r="BLY77" s="82"/>
      <c r="BLZ77" s="82"/>
      <c r="BMA77" s="82"/>
      <c r="BMB77" s="82"/>
      <c r="BMC77" s="82"/>
      <c r="BMD77" s="82"/>
      <c r="BME77" s="82"/>
      <c r="BMF77" s="82"/>
      <c r="BMG77" s="82"/>
      <c r="BMH77" s="82"/>
      <c r="BMI77" s="82"/>
      <c r="BMJ77" s="82"/>
      <c r="BMK77" s="82"/>
      <c r="BML77" s="82"/>
      <c r="BMM77" s="82"/>
      <c r="BMN77" s="82"/>
      <c r="BMO77" s="82"/>
      <c r="BMP77" s="82"/>
      <c r="BMQ77" s="82"/>
      <c r="BMR77" s="82"/>
      <c r="BMS77" s="82"/>
      <c r="BMT77" s="82"/>
      <c r="BMU77" s="82"/>
      <c r="BMV77" s="82"/>
      <c r="BMW77" s="82"/>
      <c r="BMX77" s="82"/>
      <c r="BMY77" s="82"/>
      <c r="BMZ77" s="82"/>
      <c r="BNA77" s="82"/>
      <c r="BNB77" s="82"/>
      <c r="BNC77" s="82"/>
      <c r="BND77" s="82"/>
      <c r="BNE77" s="82"/>
      <c r="BNF77" s="82"/>
      <c r="BNG77" s="82"/>
      <c r="BNH77" s="82"/>
      <c r="BNI77" s="82"/>
      <c r="BNJ77" s="82"/>
      <c r="BNK77" s="82"/>
      <c r="BNL77" s="82"/>
      <c r="BNM77" s="82"/>
      <c r="BNN77" s="82"/>
      <c r="BNO77" s="82"/>
      <c r="BNP77" s="82"/>
      <c r="BNQ77" s="82"/>
      <c r="BNR77" s="82"/>
      <c r="BNS77" s="82"/>
      <c r="BNT77" s="82"/>
      <c r="BNU77" s="82"/>
      <c r="BNV77" s="82"/>
      <c r="BNW77" s="82"/>
      <c r="BNX77" s="82"/>
      <c r="BNY77" s="82"/>
      <c r="BNZ77" s="82"/>
      <c r="BOA77" s="82"/>
      <c r="BOB77" s="82"/>
      <c r="BOC77" s="82"/>
      <c r="BOD77" s="82"/>
      <c r="BOE77" s="82"/>
      <c r="BOF77" s="82"/>
      <c r="BOG77" s="82"/>
      <c r="BOH77" s="82"/>
      <c r="BOI77" s="82"/>
      <c r="BOJ77" s="82"/>
      <c r="BOK77" s="82"/>
      <c r="BOL77" s="82"/>
      <c r="BOM77" s="82"/>
      <c r="BON77" s="82"/>
      <c r="BOO77" s="82"/>
      <c r="BOP77" s="82"/>
      <c r="BOQ77" s="82"/>
      <c r="BOR77" s="82"/>
      <c r="BOS77" s="82"/>
      <c r="BOT77" s="82"/>
      <c r="BOU77" s="82"/>
      <c r="BOV77" s="82"/>
      <c r="BOW77" s="82"/>
      <c r="BOX77" s="82"/>
      <c r="BOY77" s="82"/>
      <c r="BOZ77" s="82"/>
      <c r="BPA77" s="82"/>
      <c r="BPB77" s="82"/>
      <c r="BPC77" s="82"/>
      <c r="BPD77" s="82"/>
      <c r="BPE77" s="82"/>
      <c r="BPF77" s="82"/>
      <c r="BPG77" s="82"/>
      <c r="BPH77" s="82"/>
      <c r="BPI77" s="82"/>
      <c r="BPJ77" s="82"/>
      <c r="BPK77" s="82"/>
      <c r="BPL77" s="82"/>
      <c r="BPM77" s="82"/>
      <c r="BPN77" s="82"/>
      <c r="BPO77" s="82"/>
      <c r="BPP77" s="82"/>
      <c r="BPQ77" s="82"/>
      <c r="BPR77" s="82"/>
      <c r="BPS77" s="82"/>
      <c r="BPT77" s="82"/>
      <c r="BPU77" s="82"/>
      <c r="BPV77" s="82"/>
      <c r="BPW77" s="82"/>
      <c r="BPX77" s="82"/>
      <c r="BPY77" s="82"/>
      <c r="BPZ77" s="82"/>
      <c r="BQA77" s="82"/>
      <c r="BQB77" s="82"/>
      <c r="BQC77" s="82"/>
      <c r="BQD77" s="82"/>
      <c r="BQE77" s="82"/>
      <c r="BQF77" s="82"/>
      <c r="BQG77" s="82"/>
      <c r="BQH77" s="82"/>
      <c r="BQI77" s="82"/>
      <c r="BQJ77" s="82"/>
      <c r="BQK77" s="82"/>
      <c r="BQL77" s="82"/>
      <c r="BQM77" s="82"/>
      <c r="BQN77" s="82"/>
      <c r="BQO77" s="82"/>
      <c r="BQP77" s="82"/>
      <c r="BQQ77" s="82"/>
      <c r="BQR77" s="82"/>
      <c r="BQS77" s="82"/>
      <c r="BQT77" s="82"/>
      <c r="BQU77" s="82"/>
      <c r="BQV77" s="82"/>
      <c r="BQW77" s="82"/>
      <c r="BQX77" s="82"/>
      <c r="BQY77" s="82"/>
      <c r="BQZ77" s="82"/>
      <c r="BRA77" s="82"/>
      <c r="BRB77" s="82"/>
      <c r="BRC77" s="82"/>
      <c r="BRD77" s="82"/>
      <c r="BRE77" s="82"/>
      <c r="BRF77" s="82"/>
      <c r="BRG77" s="82"/>
      <c r="BRH77" s="82"/>
      <c r="BRI77" s="82"/>
      <c r="BRJ77" s="82"/>
      <c r="BRK77" s="82"/>
      <c r="BRL77" s="82"/>
      <c r="BRM77" s="82"/>
      <c r="BRN77" s="82"/>
      <c r="BRO77" s="82"/>
      <c r="BRP77" s="82"/>
      <c r="BRQ77" s="82"/>
      <c r="BRR77" s="82"/>
      <c r="BRS77" s="82"/>
      <c r="BRT77" s="82"/>
      <c r="BRU77" s="82"/>
      <c r="BRV77" s="82"/>
      <c r="BRW77" s="82"/>
      <c r="BRX77" s="82"/>
      <c r="BRY77" s="82"/>
      <c r="BRZ77" s="82"/>
      <c r="BSA77" s="82"/>
      <c r="BSB77" s="82"/>
      <c r="BSC77" s="82"/>
      <c r="BSD77" s="82"/>
      <c r="BSE77" s="82"/>
      <c r="BSF77" s="82"/>
      <c r="BSG77" s="82"/>
      <c r="BSH77" s="82"/>
      <c r="BSI77" s="82"/>
      <c r="BSJ77" s="82"/>
      <c r="BSK77" s="82"/>
      <c r="BSL77" s="82"/>
      <c r="BSM77" s="82"/>
      <c r="BSN77" s="82"/>
      <c r="BSO77" s="82"/>
      <c r="BSP77" s="82"/>
      <c r="BSQ77" s="82"/>
      <c r="BSR77" s="82"/>
      <c r="BSS77" s="82"/>
      <c r="BST77" s="82"/>
      <c r="BSU77" s="82"/>
      <c r="BSV77" s="82"/>
      <c r="BSW77" s="82"/>
      <c r="BSX77" s="82"/>
      <c r="BSY77" s="82"/>
      <c r="BSZ77" s="82"/>
      <c r="BTA77" s="82"/>
      <c r="BTB77" s="82"/>
      <c r="BTC77" s="82"/>
      <c r="BTD77" s="82"/>
      <c r="BTE77" s="82"/>
      <c r="BTF77" s="82"/>
      <c r="BTG77" s="82"/>
      <c r="BTH77" s="82"/>
      <c r="BTI77" s="82"/>
      <c r="BTJ77" s="82"/>
      <c r="BTK77" s="82"/>
      <c r="BTL77" s="82"/>
      <c r="BTM77" s="82"/>
      <c r="BTN77" s="82"/>
      <c r="BTO77" s="82"/>
      <c r="BTP77" s="82"/>
      <c r="BTQ77" s="82"/>
      <c r="BTR77" s="82"/>
      <c r="BTS77" s="82"/>
      <c r="BTT77" s="82"/>
      <c r="BTU77" s="82"/>
      <c r="BTV77" s="82"/>
      <c r="BTW77" s="82"/>
      <c r="BTX77" s="82"/>
      <c r="BTY77" s="82"/>
      <c r="BTZ77" s="82"/>
      <c r="BUA77" s="82"/>
      <c r="BUB77" s="82"/>
      <c r="BUC77" s="82"/>
      <c r="BUD77" s="82"/>
      <c r="BUE77" s="82"/>
      <c r="BUF77" s="82"/>
      <c r="BUG77" s="82"/>
      <c r="BUH77" s="82"/>
      <c r="BUI77" s="82"/>
      <c r="BUJ77" s="82"/>
      <c r="BUK77" s="82"/>
      <c r="BUL77" s="82"/>
      <c r="BUM77" s="82"/>
      <c r="BUN77" s="82"/>
      <c r="BUO77" s="82"/>
      <c r="BUP77" s="82"/>
      <c r="BUQ77" s="82"/>
      <c r="BUR77" s="82"/>
      <c r="BUS77" s="82"/>
      <c r="BUT77" s="82"/>
      <c r="BUU77" s="82"/>
      <c r="BUV77" s="82"/>
      <c r="BUW77" s="82"/>
      <c r="BUX77" s="82"/>
      <c r="BUY77" s="82"/>
      <c r="BUZ77" s="82"/>
      <c r="BVA77" s="82"/>
      <c r="BVB77" s="82"/>
      <c r="BVC77" s="82"/>
      <c r="BVD77" s="82"/>
      <c r="BVE77" s="82"/>
      <c r="BVF77" s="82"/>
      <c r="BVG77" s="82"/>
      <c r="BVH77" s="82"/>
      <c r="BVI77" s="82"/>
      <c r="BVJ77" s="82"/>
      <c r="BVK77" s="82"/>
      <c r="BVL77" s="82"/>
      <c r="BVM77" s="82"/>
      <c r="BVN77" s="82"/>
      <c r="BVO77" s="82"/>
      <c r="BVP77" s="82"/>
      <c r="BVQ77" s="82"/>
      <c r="BVR77" s="82"/>
      <c r="BVS77" s="82"/>
      <c r="BVT77" s="82"/>
      <c r="BVU77" s="82"/>
      <c r="BVV77" s="82"/>
      <c r="BVW77" s="82"/>
      <c r="BVX77" s="82"/>
      <c r="BVY77" s="82"/>
      <c r="BVZ77" s="82"/>
      <c r="BWA77" s="82"/>
      <c r="BWB77" s="82"/>
      <c r="BWC77" s="82"/>
      <c r="BWD77" s="82"/>
      <c r="BWE77" s="82"/>
      <c r="BWF77" s="82"/>
      <c r="BWG77" s="82"/>
      <c r="BWH77" s="82"/>
      <c r="BWI77" s="82"/>
      <c r="BWJ77" s="82"/>
      <c r="BWK77" s="82"/>
      <c r="BWL77" s="82"/>
      <c r="BWM77" s="82"/>
      <c r="BWN77" s="82"/>
      <c r="BWO77" s="82"/>
      <c r="BWP77" s="82"/>
      <c r="BWQ77" s="82"/>
      <c r="BWR77" s="82"/>
      <c r="BWS77" s="82"/>
      <c r="BWT77" s="82"/>
      <c r="BWU77" s="82"/>
      <c r="BWV77" s="82"/>
      <c r="BWW77" s="82"/>
      <c r="BWX77" s="82"/>
      <c r="BWY77" s="82"/>
      <c r="BWZ77" s="82"/>
      <c r="BXA77" s="82"/>
      <c r="BXB77" s="82"/>
      <c r="BXC77" s="82"/>
      <c r="BXD77" s="82"/>
      <c r="BXE77" s="82"/>
      <c r="BXF77" s="82"/>
      <c r="BXG77" s="82"/>
      <c r="BXH77" s="82"/>
      <c r="BXI77" s="82"/>
      <c r="BXJ77" s="82"/>
      <c r="BXK77" s="82"/>
      <c r="BXL77" s="82"/>
      <c r="BXM77" s="82"/>
      <c r="BXN77" s="82"/>
      <c r="BXO77" s="82"/>
      <c r="BXP77" s="82"/>
      <c r="BXQ77" s="82"/>
      <c r="BXR77" s="82"/>
      <c r="BXS77" s="82"/>
      <c r="BXT77" s="82"/>
      <c r="BXU77" s="82"/>
      <c r="BXV77" s="82"/>
      <c r="BXW77" s="82"/>
      <c r="BXX77" s="82"/>
      <c r="BXY77" s="82"/>
      <c r="BXZ77" s="82"/>
      <c r="BYA77" s="82"/>
      <c r="BYB77" s="82"/>
      <c r="BYC77" s="82"/>
      <c r="BYD77" s="82"/>
      <c r="BYE77" s="82"/>
      <c r="BYF77" s="82"/>
      <c r="BYG77" s="82"/>
      <c r="BYH77" s="82"/>
      <c r="BYI77" s="82"/>
      <c r="BYJ77" s="82"/>
      <c r="BYK77" s="82"/>
      <c r="BYL77" s="82"/>
      <c r="BYM77" s="82"/>
      <c r="BYN77" s="82"/>
      <c r="BYO77" s="82"/>
      <c r="BYP77" s="82"/>
      <c r="BYQ77" s="82"/>
      <c r="BYR77" s="82"/>
      <c r="BYS77" s="82"/>
      <c r="BYT77" s="82"/>
      <c r="BYU77" s="82"/>
      <c r="BYV77" s="82"/>
      <c r="BYW77" s="82"/>
      <c r="BYX77" s="82"/>
      <c r="BYY77" s="82"/>
      <c r="BYZ77" s="82"/>
      <c r="BZA77" s="82"/>
      <c r="BZB77" s="82"/>
      <c r="BZC77" s="82"/>
      <c r="BZD77" s="82"/>
      <c r="BZE77" s="82"/>
      <c r="BZF77" s="82"/>
      <c r="BZG77" s="82"/>
      <c r="BZH77" s="82"/>
      <c r="BZI77" s="82"/>
      <c r="BZJ77" s="82"/>
      <c r="BZK77" s="82"/>
      <c r="BZL77" s="82"/>
      <c r="BZM77" s="82"/>
      <c r="BZN77" s="82"/>
      <c r="BZO77" s="82"/>
      <c r="BZP77" s="82"/>
      <c r="BZQ77" s="82"/>
      <c r="BZR77" s="82"/>
      <c r="BZS77" s="82"/>
      <c r="BZT77" s="82"/>
      <c r="BZU77" s="82"/>
      <c r="BZV77" s="82"/>
      <c r="BZW77" s="82"/>
      <c r="BZX77" s="82"/>
      <c r="BZY77" s="82"/>
      <c r="BZZ77" s="82"/>
      <c r="CAA77" s="82"/>
      <c r="CAB77" s="82"/>
      <c r="CAC77" s="82"/>
      <c r="CAD77" s="82"/>
      <c r="CAE77" s="82"/>
      <c r="CAF77" s="82"/>
      <c r="CAG77" s="82"/>
      <c r="CAH77" s="82"/>
      <c r="CAI77" s="82"/>
      <c r="CAJ77" s="82"/>
      <c r="CAK77" s="82"/>
      <c r="CAL77" s="82"/>
      <c r="CAM77" s="82"/>
      <c r="CAN77" s="82"/>
      <c r="CAO77" s="82"/>
      <c r="CAP77" s="82"/>
      <c r="CAQ77" s="82"/>
      <c r="CAR77" s="82"/>
      <c r="CAS77" s="82"/>
      <c r="CAT77" s="82"/>
      <c r="CAU77" s="82"/>
      <c r="CAV77" s="82"/>
      <c r="CAW77" s="82"/>
      <c r="CAX77" s="82"/>
      <c r="CAY77" s="82"/>
      <c r="CAZ77" s="82"/>
      <c r="CBA77" s="82"/>
      <c r="CBB77" s="82"/>
      <c r="CBC77" s="82"/>
      <c r="CBD77" s="82"/>
      <c r="CBE77" s="82"/>
      <c r="CBF77" s="82"/>
      <c r="CBG77" s="82"/>
      <c r="CBH77" s="82"/>
      <c r="CBI77" s="82"/>
      <c r="CBJ77" s="82"/>
      <c r="CBK77" s="82"/>
      <c r="CBL77" s="82"/>
      <c r="CBM77" s="82"/>
      <c r="CBN77" s="82"/>
      <c r="CBO77" s="82"/>
      <c r="CBP77" s="82"/>
      <c r="CBQ77" s="82"/>
      <c r="CBR77" s="82"/>
      <c r="CBS77" s="82"/>
      <c r="CBT77" s="82"/>
      <c r="CBU77" s="82"/>
      <c r="CBV77" s="82"/>
      <c r="CBW77" s="82"/>
      <c r="CBX77" s="82"/>
      <c r="CBY77" s="82"/>
      <c r="CBZ77" s="82"/>
      <c r="CCA77" s="82"/>
      <c r="CCB77" s="82"/>
      <c r="CCC77" s="82"/>
      <c r="CCD77" s="82"/>
      <c r="CCE77" s="82"/>
      <c r="CCF77" s="82"/>
      <c r="CCG77" s="82"/>
      <c r="CCH77" s="82"/>
      <c r="CCI77" s="82"/>
      <c r="CCJ77" s="82"/>
      <c r="CCK77" s="82"/>
      <c r="CCL77" s="82"/>
      <c r="CCM77" s="82"/>
      <c r="CCN77" s="82"/>
      <c r="CCO77" s="82"/>
      <c r="CCP77" s="82"/>
      <c r="CCQ77" s="82"/>
      <c r="CCR77" s="82"/>
      <c r="CCS77" s="82"/>
      <c r="CCT77" s="82"/>
      <c r="CCU77" s="82"/>
      <c r="CCV77" s="82"/>
      <c r="CCW77" s="82"/>
      <c r="CCX77" s="82"/>
      <c r="CCY77" s="82"/>
      <c r="CCZ77" s="82"/>
      <c r="CDA77" s="82"/>
      <c r="CDB77" s="82"/>
      <c r="CDC77" s="82"/>
      <c r="CDD77" s="82"/>
      <c r="CDE77" s="82"/>
      <c r="CDF77" s="82"/>
      <c r="CDG77" s="82"/>
      <c r="CDH77" s="82"/>
      <c r="CDI77" s="82"/>
      <c r="CDJ77" s="82"/>
      <c r="CDK77" s="82"/>
      <c r="CDL77" s="82"/>
      <c r="CDM77" s="82"/>
      <c r="CDN77" s="82"/>
      <c r="CDO77" s="82"/>
      <c r="CDP77" s="82"/>
      <c r="CDQ77" s="82"/>
      <c r="CDR77" s="82"/>
      <c r="CDS77" s="82"/>
      <c r="CDT77" s="82"/>
      <c r="CDU77" s="82"/>
      <c r="CDV77" s="82"/>
      <c r="CDW77" s="82"/>
      <c r="CDX77" s="82"/>
      <c r="CDY77" s="82"/>
      <c r="CDZ77" s="82"/>
      <c r="CEA77" s="82"/>
      <c r="CEB77" s="82"/>
      <c r="CEC77" s="82"/>
      <c r="CED77" s="82"/>
      <c r="CEE77" s="82"/>
      <c r="CEF77" s="82"/>
      <c r="CEG77" s="82"/>
      <c r="CEH77" s="82"/>
      <c r="CEI77" s="82"/>
      <c r="CEJ77" s="82"/>
      <c r="CEK77" s="82"/>
      <c r="CEL77" s="82"/>
      <c r="CEM77" s="82"/>
      <c r="CEN77" s="82"/>
      <c r="CEO77" s="82"/>
      <c r="CEP77" s="82"/>
      <c r="CEQ77" s="82"/>
      <c r="CER77" s="82"/>
      <c r="CES77" s="82"/>
      <c r="CET77" s="82"/>
      <c r="CEU77" s="82"/>
      <c r="CEV77" s="82"/>
      <c r="CEW77" s="82"/>
      <c r="CEX77" s="82"/>
      <c r="CEY77" s="82"/>
      <c r="CEZ77" s="82"/>
      <c r="CFA77" s="82"/>
      <c r="CFB77" s="82"/>
      <c r="CFC77" s="82"/>
      <c r="CFD77" s="82"/>
      <c r="CFE77" s="82"/>
      <c r="CFF77" s="82"/>
      <c r="CFG77" s="82"/>
      <c r="CFH77" s="82"/>
      <c r="CFI77" s="82"/>
      <c r="CFJ77" s="82"/>
      <c r="CFK77" s="82"/>
      <c r="CFL77" s="82"/>
      <c r="CFM77" s="82"/>
      <c r="CFN77" s="82"/>
      <c r="CFO77" s="82"/>
      <c r="CFP77" s="82"/>
      <c r="CFQ77" s="82"/>
      <c r="CFR77" s="82"/>
      <c r="CFS77" s="82"/>
      <c r="CFT77" s="82"/>
      <c r="CFU77" s="82"/>
      <c r="CFV77" s="82"/>
      <c r="CFW77" s="82"/>
      <c r="CFX77" s="82"/>
      <c r="CFY77" s="82"/>
      <c r="CFZ77" s="82"/>
      <c r="CGA77" s="82"/>
      <c r="CGB77" s="82"/>
      <c r="CGC77" s="82"/>
      <c r="CGD77" s="82"/>
      <c r="CGE77" s="82"/>
      <c r="CGF77" s="82"/>
      <c r="CGG77" s="82"/>
      <c r="CGH77" s="82"/>
      <c r="CGI77" s="82"/>
      <c r="CGJ77" s="82"/>
      <c r="CGK77" s="82"/>
      <c r="CGL77" s="82"/>
      <c r="CGM77" s="82"/>
      <c r="CGN77" s="82"/>
      <c r="CGO77" s="82"/>
      <c r="CGP77" s="82"/>
      <c r="CGQ77" s="82"/>
      <c r="CGR77" s="82"/>
      <c r="CGS77" s="82"/>
      <c r="CGT77" s="82"/>
      <c r="CGU77" s="82"/>
      <c r="CGV77" s="82"/>
      <c r="CGW77" s="82"/>
      <c r="CGX77" s="82"/>
      <c r="CGY77" s="82"/>
      <c r="CGZ77" s="82"/>
      <c r="CHA77" s="82"/>
      <c r="CHB77" s="82"/>
      <c r="CHC77" s="82"/>
      <c r="CHD77" s="82"/>
      <c r="CHE77" s="82"/>
      <c r="CHF77" s="82"/>
      <c r="CHG77" s="82"/>
      <c r="CHH77" s="82"/>
      <c r="CHI77" s="82"/>
      <c r="CHJ77" s="82"/>
      <c r="CHK77" s="82"/>
      <c r="CHL77" s="82"/>
      <c r="CHM77" s="82"/>
      <c r="CHN77" s="82"/>
      <c r="CHO77" s="82"/>
      <c r="CHP77" s="82"/>
      <c r="CHQ77" s="82"/>
      <c r="CHR77" s="82"/>
      <c r="CHS77" s="82"/>
      <c r="CHT77" s="82"/>
      <c r="CHU77" s="82"/>
      <c r="CHV77" s="82"/>
      <c r="CHW77" s="82"/>
      <c r="CHX77" s="82"/>
      <c r="CHY77" s="82"/>
      <c r="CHZ77" s="82"/>
      <c r="CIA77" s="82"/>
      <c r="CIB77" s="82"/>
      <c r="CIC77" s="82"/>
      <c r="CID77" s="82"/>
      <c r="CIE77" s="82"/>
      <c r="CIF77" s="82"/>
      <c r="CIG77" s="82"/>
      <c r="CIH77" s="82"/>
      <c r="CII77" s="82"/>
      <c r="CIJ77" s="82"/>
      <c r="CIK77" s="82"/>
      <c r="CIL77" s="82"/>
      <c r="CIM77" s="82"/>
      <c r="CIN77" s="82"/>
      <c r="CIO77" s="82"/>
      <c r="CIP77" s="82"/>
      <c r="CIQ77" s="82"/>
      <c r="CIR77" s="82"/>
      <c r="CIS77" s="82"/>
      <c r="CIT77" s="82"/>
      <c r="CIU77" s="82"/>
      <c r="CIV77" s="82"/>
      <c r="CIW77" s="82"/>
      <c r="CIX77" s="82"/>
      <c r="CIY77" s="82"/>
      <c r="CIZ77" s="82"/>
      <c r="CJA77" s="82"/>
      <c r="CJB77" s="82"/>
      <c r="CJC77" s="82"/>
      <c r="CJD77" s="82"/>
      <c r="CJE77" s="82"/>
      <c r="CJF77" s="82"/>
      <c r="CJG77" s="82"/>
      <c r="CJH77" s="82"/>
      <c r="CJI77" s="82"/>
      <c r="CJJ77" s="82"/>
      <c r="CJK77" s="82"/>
      <c r="CJL77" s="82"/>
      <c r="CJM77" s="82"/>
      <c r="CJN77" s="82"/>
      <c r="CJO77" s="82"/>
      <c r="CJP77" s="82"/>
      <c r="CJQ77" s="82"/>
      <c r="CJR77" s="82"/>
      <c r="CJS77" s="82"/>
      <c r="CJT77" s="82"/>
      <c r="CJU77" s="82"/>
      <c r="CJV77" s="82"/>
      <c r="CJW77" s="82"/>
      <c r="CJX77" s="82"/>
      <c r="CJY77" s="82"/>
      <c r="CJZ77" s="82"/>
      <c r="CKA77" s="82"/>
      <c r="CKB77" s="82"/>
      <c r="CKC77" s="82"/>
      <c r="CKD77" s="82"/>
      <c r="CKE77" s="82"/>
      <c r="CKF77" s="82"/>
      <c r="CKG77" s="82"/>
      <c r="CKH77" s="82"/>
      <c r="CKI77" s="82"/>
      <c r="CKJ77" s="82"/>
      <c r="CKK77" s="82"/>
      <c r="CKL77" s="82"/>
      <c r="CKM77" s="82"/>
      <c r="CKN77" s="82"/>
      <c r="CKO77" s="82"/>
      <c r="CKP77" s="82"/>
      <c r="CKQ77" s="82"/>
      <c r="CKR77" s="82"/>
      <c r="CKS77" s="82"/>
      <c r="CKT77" s="82"/>
      <c r="CKU77" s="82"/>
      <c r="CKV77" s="82"/>
      <c r="CKW77" s="82"/>
      <c r="CKX77" s="82"/>
      <c r="CKY77" s="82"/>
      <c r="CKZ77" s="82"/>
      <c r="CLA77" s="82"/>
      <c r="CLB77" s="82"/>
      <c r="CLC77" s="82"/>
      <c r="CLD77" s="82"/>
      <c r="CLE77" s="82"/>
      <c r="CLF77" s="82"/>
      <c r="CLG77" s="82"/>
      <c r="CLH77" s="82"/>
      <c r="CLI77" s="82"/>
      <c r="CLJ77" s="82"/>
      <c r="CLK77" s="82"/>
      <c r="CLL77" s="82"/>
      <c r="CLM77" s="82"/>
      <c r="CLN77" s="82"/>
      <c r="CLO77" s="82"/>
      <c r="CLP77" s="82"/>
      <c r="CLQ77" s="82"/>
      <c r="CLR77" s="82"/>
      <c r="CLS77" s="82"/>
      <c r="CLT77" s="82"/>
      <c r="CLU77" s="82"/>
      <c r="CLV77" s="82"/>
      <c r="CLW77" s="82"/>
      <c r="CLX77" s="82"/>
      <c r="CLY77" s="82"/>
      <c r="CLZ77" s="82"/>
      <c r="CMA77" s="82"/>
      <c r="CMB77" s="82"/>
      <c r="CMC77" s="82"/>
      <c r="CMD77" s="82"/>
      <c r="CME77" s="82"/>
      <c r="CMF77" s="82"/>
      <c r="CMG77" s="82"/>
      <c r="CMH77" s="82"/>
      <c r="CMI77" s="82"/>
      <c r="CMJ77" s="82"/>
      <c r="CMK77" s="82"/>
      <c r="CML77" s="82"/>
      <c r="CMM77" s="82"/>
      <c r="CMN77" s="82"/>
      <c r="CMO77" s="82"/>
      <c r="CMP77" s="82"/>
      <c r="CMQ77" s="82"/>
      <c r="CMR77" s="82"/>
      <c r="CMS77" s="82"/>
      <c r="CMT77" s="82"/>
      <c r="CMU77" s="82"/>
      <c r="CMV77" s="82"/>
      <c r="CMW77" s="82"/>
      <c r="CMX77" s="82"/>
      <c r="CMY77" s="82"/>
      <c r="CMZ77" s="82"/>
      <c r="CNA77" s="82"/>
      <c r="CNB77" s="82"/>
      <c r="CNC77" s="82"/>
      <c r="CND77" s="82"/>
      <c r="CNE77" s="82"/>
      <c r="CNF77" s="82"/>
      <c r="CNG77" s="82"/>
      <c r="CNH77" s="82"/>
      <c r="CNI77" s="82"/>
      <c r="CNJ77" s="82"/>
      <c r="CNK77" s="82"/>
      <c r="CNL77" s="82"/>
      <c r="CNM77" s="82"/>
      <c r="CNN77" s="82"/>
      <c r="CNO77" s="82"/>
      <c r="CNP77" s="82"/>
      <c r="CNQ77" s="82"/>
      <c r="CNR77" s="82"/>
      <c r="CNS77" s="82"/>
      <c r="CNT77" s="82"/>
      <c r="CNU77" s="82"/>
      <c r="CNV77" s="82"/>
      <c r="CNW77" s="82"/>
      <c r="CNX77" s="82"/>
      <c r="CNY77" s="82"/>
      <c r="CNZ77" s="82"/>
      <c r="COA77" s="82"/>
      <c r="COB77" s="82"/>
      <c r="COC77" s="82"/>
      <c r="COD77" s="82"/>
      <c r="COE77" s="82"/>
      <c r="COF77" s="82"/>
      <c r="COG77" s="82"/>
      <c r="COH77" s="82"/>
      <c r="COI77" s="82"/>
      <c r="COJ77" s="82"/>
      <c r="COK77" s="82"/>
      <c r="COL77" s="82"/>
      <c r="COM77" s="82"/>
      <c r="CON77" s="82"/>
      <c r="COO77" s="82"/>
      <c r="COP77" s="82"/>
      <c r="COQ77" s="82"/>
      <c r="COR77" s="82"/>
      <c r="COS77" s="82"/>
      <c r="COT77" s="82"/>
      <c r="COU77" s="82"/>
      <c r="COV77" s="82"/>
      <c r="COW77" s="82"/>
      <c r="COX77" s="82"/>
      <c r="COY77" s="82"/>
      <c r="COZ77" s="82"/>
      <c r="CPA77" s="82"/>
      <c r="CPB77" s="82"/>
      <c r="CPC77" s="82"/>
      <c r="CPD77" s="82"/>
      <c r="CPE77" s="82"/>
      <c r="CPF77" s="82"/>
      <c r="CPG77" s="82"/>
      <c r="CPH77" s="82"/>
      <c r="CPI77" s="82"/>
      <c r="CPJ77" s="82"/>
      <c r="CPK77" s="82"/>
      <c r="CPL77" s="82"/>
      <c r="CPM77" s="82"/>
      <c r="CPN77" s="82"/>
      <c r="CPO77" s="82"/>
      <c r="CPP77" s="82"/>
      <c r="CPQ77" s="82"/>
      <c r="CPR77" s="82"/>
      <c r="CPS77" s="82"/>
      <c r="CPT77" s="82"/>
      <c r="CPU77" s="82"/>
      <c r="CPV77" s="82"/>
      <c r="CPW77" s="82"/>
      <c r="CPX77" s="82"/>
      <c r="CPY77" s="82"/>
      <c r="CPZ77" s="82"/>
      <c r="CQA77" s="82"/>
      <c r="CQB77" s="82"/>
      <c r="CQC77" s="82"/>
      <c r="CQD77" s="82"/>
      <c r="CQE77" s="82"/>
      <c r="CQF77" s="82"/>
      <c r="CQG77" s="82"/>
      <c r="CQH77" s="82"/>
      <c r="CQI77" s="82"/>
      <c r="CQJ77" s="82"/>
      <c r="CQK77" s="82"/>
      <c r="CQL77" s="82"/>
      <c r="CQM77" s="82"/>
      <c r="CQN77" s="82"/>
      <c r="CQO77" s="82"/>
      <c r="CQP77" s="82"/>
      <c r="CQQ77" s="82"/>
      <c r="CQR77" s="82"/>
      <c r="CQS77" s="82"/>
      <c r="CQT77" s="82"/>
      <c r="CQU77" s="82"/>
      <c r="CQV77" s="82"/>
      <c r="CQW77" s="82"/>
      <c r="CQX77" s="82"/>
      <c r="CQY77" s="82"/>
      <c r="CQZ77" s="82"/>
      <c r="CRA77" s="82"/>
      <c r="CRB77" s="82"/>
      <c r="CRC77" s="82"/>
      <c r="CRD77" s="82"/>
      <c r="CRE77" s="82"/>
      <c r="CRF77" s="82"/>
      <c r="CRG77" s="82"/>
      <c r="CRH77" s="82"/>
      <c r="CRI77" s="82"/>
      <c r="CRJ77" s="82"/>
      <c r="CRK77" s="82"/>
      <c r="CRL77" s="82"/>
      <c r="CRM77" s="82"/>
      <c r="CRN77" s="82"/>
      <c r="CRO77" s="82"/>
      <c r="CRP77" s="82"/>
      <c r="CRQ77" s="82"/>
      <c r="CRR77" s="82"/>
      <c r="CRS77" s="82"/>
      <c r="CRT77" s="82"/>
      <c r="CRU77" s="82"/>
      <c r="CRV77" s="82"/>
      <c r="CRW77" s="82"/>
      <c r="CRX77" s="82"/>
      <c r="CRY77" s="82"/>
      <c r="CRZ77" s="82"/>
      <c r="CSA77" s="82"/>
      <c r="CSB77" s="82"/>
      <c r="CSC77" s="82"/>
      <c r="CSD77" s="82"/>
      <c r="CSE77" s="82"/>
      <c r="CSF77" s="82"/>
      <c r="CSG77" s="82"/>
      <c r="CSH77" s="82"/>
      <c r="CSI77" s="82"/>
      <c r="CSJ77" s="82"/>
      <c r="CSK77" s="82"/>
      <c r="CSL77" s="82"/>
      <c r="CSM77" s="82"/>
      <c r="CSN77" s="82"/>
      <c r="CSO77" s="82"/>
      <c r="CSP77" s="82"/>
      <c r="CSQ77" s="82"/>
      <c r="CSR77" s="82"/>
      <c r="CSS77" s="82"/>
      <c r="CST77" s="82"/>
      <c r="CSU77" s="82"/>
      <c r="CSV77" s="82"/>
      <c r="CSW77" s="82"/>
      <c r="CSX77" s="82"/>
      <c r="CSY77" s="82"/>
      <c r="CSZ77" s="82"/>
      <c r="CTA77" s="82"/>
      <c r="CTB77" s="82"/>
      <c r="CTC77" s="82"/>
      <c r="CTD77" s="82"/>
      <c r="CTE77" s="82"/>
      <c r="CTF77" s="82"/>
      <c r="CTG77" s="82"/>
      <c r="CTH77" s="82"/>
      <c r="CTI77" s="82"/>
      <c r="CTJ77" s="82"/>
      <c r="CTK77" s="82"/>
      <c r="CTL77" s="82"/>
      <c r="CTM77" s="82"/>
      <c r="CTN77" s="82"/>
      <c r="CTO77" s="82"/>
      <c r="CTP77" s="82"/>
      <c r="CTQ77" s="82"/>
      <c r="CTR77" s="82"/>
      <c r="CTS77" s="82"/>
      <c r="CTT77" s="82"/>
      <c r="CTU77" s="82"/>
      <c r="CTV77" s="82"/>
      <c r="CTW77" s="82"/>
      <c r="CTX77" s="82"/>
      <c r="CTY77" s="82"/>
      <c r="CTZ77" s="82"/>
      <c r="CUA77" s="82"/>
      <c r="CUB77" s="82"/>
      <c r="CUC77" s="82"/>
      <c r="CUD77" s="82"/>
      <c r="CUE77" s="82"/>
      <c r="CUF77" s="82"/>
      <c r="CUG77" s="82"/>
      <c r="CUH77" s="82"/>
      <c r="CUI77" s="82"/>
      <c r="CUJ77" s="82"/>
      <c r="CUK77" s="82"/>
      <c r="CUL77" s="82"/>
      <c r="CUM77" s="82"/>
      <c r="CUN77" s="82"/>
      <c r="CUO77" s="82"/>
      <c r="CUP77" s="82"/>
      <c r="CUQ77" s="82"/>
      <c r="CUR77" s="82"/>
      <c r="CUS77" s="82"/>
      <c r="CUT77" s="82"/>
      <c r="CUU77" s="82"/>
      <c r="CUV77" s="82"/>
      <c r="CUW77" s="82"/>
      <c r="CUX77" s="82"/>
      <c r="CUY77" s="82"/>
      <c r="CUZ77" s="82"/>
      <c r="CVA77" s="82"/>
      <c r="CVB77" s="82"/>
      <c r="CVC77" s="82"/>
      <c r="CVD77" s="82"/>
      <c r="CVE77" s="82"/>
      <c r="CVF77" s="82"/>
      <c r="CVG77" s="82"/>
      <c r="CVH77" s="82"/>
      <c r="CVI77" s="82"/>
      <c r="CVJ77" s="82"/>
      <c r="CVK77" s="82"/>
      <c r="CVL77" s="82"/>
      <c r="CVM77" s="82"/>
      <c r="CVN77" s="82"/>
      <c r="CVO77" s="82"/>
      <c r="CVP77" s="82"/>
      <c r="CVQ77" s="82"/>
      <c r="CVR77" s="82"/>
      <c r="CVS77" s="82"/>
      <c r="CVT77" s="82"/>
      <c r="CVU77" s="82"/>
      <c r="CVV77" s="82"/>
      <c r="CVW77" s="82"/>
      <c r="CVX77" s="82"/>
      <c r="CVY77" s="82"/>
      <c r="CVZ77" s="82"/>
      <c r="CWA77" s="82"/>
      <c r="CWB77" s="82"/>
      <c r="CWC77" s="82"/>
      <c r="CWD77" s="82"/>
      <c r="CWE77" s="82"/>
      <c r="CWF77" s="82"/>
      <c r="CWG77" s="82"/>
      <c r="CWH77" s="82"/>
      <c r="CWI77" s="82"/>
      <c r="CWJ77" s="82"/>
      <c r="CWK77" s="82"/>
      <c r="CWL77" s="82"/>
      <c r="CWM77" s="82"/>
      <c r="CWN77" s="82"/>
      <c r="CWO77" s="82"/>
      <c r="CWP77" s="82"/>
      <c r="CWQ77" s="82"/>
      <c r="CWR77" s="82"/>
      <c r="CWS77" s="82"/>
      <c r="CWT77" s="82"/>
      <c r="CWU77" s="82"/>
      <c r="CWV77" s="82"/>
      <c r="CWW77" s="82"/>
      <c r="CWX77" s="82"/>
      <c r="CWY77" s="82"/>
      <c r="CWZ77" s="82"/>
      <c r="CXA77" s="82"/>
      <c r="CXB77" s="82"/>
      <c r="CXC77" s="82"/>
      <c r="CXD77" s="82"/>
      <c r="CXE77" s="82"/>
      <c r="CXF77" s="82"/>
      <c r="CXG77" s="82"/>
      <c r="CXH77" s="82"/>
      <c r="CXI77" s="82"/>
      <c r="CXJ77" s="82"/>
      <c r="CXK77" s="82"/>
      <c r="CXL77" s="82"/>
      <c r="CXM77" s="82"/>
      <c r="CXN77" s="82"/>
      <c r="CXO77" s="82"/>
      <c r="CXP77" s="82"/>
      <c r="CXQ77" s="82"/>
      <c r="CXR77" s="82"/>
      <c r="CXS77" s="82"/>
      <c r="CXT77" s="82"/>
      <c r="CXU77" s="82"/>
      <c r="CXV77" s="82"/>
      <c r="CXW77" s="82"/>
      <c r="CXX77" s="82"/>
      <c r="CXY77" s="82"/>
      <c r="CXZ77" s="82"/>
      <c r="CYA77" s="82"/>
      <c r="CYB77" s="82"/>
      <c r="CYC77" s="82"/>
      <c r="CYD77" s="82"/>
      <c r="CYE77" s="82"/>
      <c r="CYF77" s="82"/>
      <c r="CYG77" s="82"/>
      <c r="CYH77" s="82"/>
      <c r="CYI77" s="82"/>
      <c r="CYJ77" s="82"/>
      <c r="CYK77" s="82"/>
      <c r="CYL77" s="82"/>
      <c r="CYM77" s="82"/>
      <c r="CYN77" s="82"/>
      <c r="CYO77" s="82"/>
      <c r="CYP77" s="82"/>
      <c r="CYQ77" s="82"/>
      <c r="CYR77" s="82"/>
      <c r="CYS77" s="82"/>
      <c r="CYT77" s="82"/>
      <c r="CYU77" s="82"/>
      <c r="CYV77" s="82"/>
      <c r="CYW77" s="82"/>
      <c r="CYX77" s="82"/>
      <c r="CYY77" s="82"/>
      <c r="CYZ77" s="82"/>
      <c r="CZA77" s="82"/>
      <c r="CZB77" s="82"/>
      <c r="CZC77" s="82"/>
      <c r="CZD77" s="82"/>
      <c r="CZE77" s="82"/>
      <c r="CZF77" s="82"/>
      <c r="CZG77" s="82"/>
      <c r="CZH77" s="82"/>
      <c r="CZI77" s="82"/>
      <c r="CZJ77" s="82"/>
      <c r="CZK77" s="82"/>
      <c r="CZL77" s="82"/>
      <c r="CZM77" s="82"/>
      <c r="CZN77" s="82"/>
      <c r="CZO77" s="82"/>
      <c r="CZP77" s="82"/>
      <c r="CZQ77" s="82"/>
      <c r="CZR77" s="82"/>
      <c r="CZS77" s="82"/>
      <c r="CZT77" s="82"/>
      <c r="CZU77" s="82"/>
      <c r="CZV77" s="82"/>
      <c r="CZW77" s="82"/>
      <c r="CZX77" s="82"/>
      <c r="CZY77" s="82"/>
      <c r="CZZ77" s="82"/>
      <c r="DAA77" s="82"/>
      <c r="DAB77" s="82"/>
      <c r="DAC77" s="82"/>
      <c r="DAD77" s="82"/>
      <c r="DAE77" s="82"/>
      <c r="DAF77" s="82"/>
      <c r="DAG77" s="82"/>
      <c r="DAH77" s="82"/>
      <c r="DAI77" s="82"/>
      <c r="DAJ77" s="82"/>
      <c r="DAK77" s="82"/>
      <c r="DAL77" s="82"/>
      <c r="DAM77" s="82"/>
      <c r="DAN77" s="82"/>
      <c r="DAO77" s="82"/>
      <c r="DAP77" s="82"/>
      <c r="DAQ77" s="82"/>
      <c r="DAR77" s="82"/>
      <c r="DAS77" s="82"/>
      <c r="DAT77" s="82"/>
      <c r="DAU77" s="82"/>
      <c r="DAV77" s="82"/>
      <c r="DAW77" s="82"/>
      <c r="DAX77" s="82"/>
      <c r="DAY77" s="82"/>
      <c r="DAZ77" s="82"/>
      <c r="DBA77" s="82"/>
      <c r="DBB77" s="82"/>
      <c r="DBC77" s="82"/>
      <c r="DBD77" s="82"/>
      <c r="DBE77" s="82"/>
      <c r="DBF77" s="82"/>
      <c r="DBG77" s="82"/>
      <c r="DBH77" s="82"/>
      <c r="DBI77" s="82"/>
      <c r="DBJ77" s="82"/>
      <c r="DBK77" s="82"/>
      <c r="DBL77" s="82"/>
      <c r="DBM77" s="82"/>
      <c r="DBN77" s="82"/>
      <c r="DBO77" s="82"/>
      <c r="DBP77" s="82"/>
      <c r="DBQ77" s="82"/>
      <c r="DBR77" s="82"/>
      <c r="DBS77" s="82"/>
      <c r="DBT77" s="82"/>
      <c r="DBU77" s="82"/>
      <c r="DBV77" s="82"/>
      <c r="DBW77" s="82"/>
      <c r="DBX77" s="82"/>
      <c r="DBY77" s="82"/>
      <c r="DBZ77" s="82"/>
      <c r="DCA77" s="82"/>
      <c r="DCB77" s="82"/>
      <c r="DCC77" s="82"/>
      <c r="DCD77" s="82"/>
      <c r="DCE77" s="82"/>
      <c r="DCF77" s="82"/>
      <c r="DCG77" s="82"/>
      <c r="DCH77" s="82"/>
      <c r="DCI77" s="82"/>
      <c r="DCJ77" s="82"/>
      <c r="DCK77" s="82"/>
      <c r="DCL77" s="82"/>
      <c r="DCM77" s="82"/>
      <c r="DCN77" s="82"/>
      <c r="DCO77" s="82"/>
      <c r="DCP77" s="82"/>
      <c r="DCQ77" s="82"/>
      <c r="DCR77" s="82"/>
      <c r="DCS77" s="82"/>
      <c r="DCT77" s="82"/>
      <c r="DCU77" s="82"/>
      <c r="DCV77" s="82"/>
      <c r="DCW77" s="82"/>
      <c r="DCX77" s="82"/>
      <c r="DCY77" s="82"/>
      <c r="DCZ77" s="82"/>
      <c r="DDA77" s="82"/>
      <c r="DDB77" s="82"/>
      <c r="DDC77" s="82"/>
      <c r="DDD77" s="82"/>
      <c r="DDE77" s="82"/>
      <c r="DDF77" s="82"/>
      <c r="DDG77" s="82"/>
      <c r="DDH77" s="82"/>
      <c r="DDI77" s="82"/>
      <c r="DDJ77" s="82"/>
      <c r="DDK77" s="82"/>
      <c r="DDL77" s="82"/>
      <c r="DDM77" s="82"/>
      <c r="DDN77" s="82"/>
      <c r="DDO77" s="82"/>
      <c r="DDP77" s="82"/>
      <c r="DDQ77" s="82"/>
      <c r="DDR77" s="82"/>
      <c r="DDS77" s="82"/>
      <c r="DDT77" s="82"/>
      <c r="DDU77" s="82"/>
      <c r="DDV77" s="82"/>
      <c r="DDW77" s="82"/>
      <c r="DDX77" s="82"/>
      <c r="DDY77" s="82"/>
      <c r="DDZ77" s="82"/>
      <c r="DEA77" s="82"/>
      <c r="DEB77" s="82"/>
      <c r="DEC77" s="82"/>
      <c r="DED77" s="82"/>
      <c r="DEE77" s="82"/>
      <c r="DEF77" s="82"/>
      <c r="DEG77" s="82"/>
      <c r="DEH77" s="82"/>
      <c r="DEI77" s="82"/>
      <c r="DEJ77" s="82"/>
      <c r="DEK77" s="82"/>
      <c r="DEL77" s="82"/>
      <c r="DEM77" s="82"/>
      <c r="DEN77" s="82"/>
      <c r="DEO77" s="82"/>
      <c r="DEP77" s="82"/>
      <c r="DEQ77" s="82"/>
      <c r="DER77" s="82"/>
      <c r="DES77" s="82"/>
      <c r="DET77" s="82"/>
      <c r="DEU77" s="82"/>
      <c r="DEV77" s="82"/>
      <c r="DEW77" s="82"/>
      <c r="DEX77" s="82"/>
      <c r="DEY77" s="82"/>
      <c r="DEZ77" s="82"/>
      <c r="DFA77" s="82"/>
      <c r="DFB77" s="82"/>
      <c r="DFC77" s="82"/>
      <c r="DFD77" s="82"/>
      <c r="DFE77" s="82"/>
      <c r="DFF77" s="82"/>
      <c r="DFG77" s="82"/>
      <c r="DFH77" s="82"/>
      <c r="DFI77" s="82"/>
      <c r="DFJ77" s="82"/>
      <c r="DFK77" s="82"/>
      <c r="DFL77" s="82"/>
      <c r="DFM77" s="82"/>
      <c r="DFN77" s="82"/>
      <c r="DFO77" s="82"/>
      <c r="DFP77" s="82"/>
      <c r="DFQ77" s="82"/>
      <c r="DFR77" s="82"/>
      <c r="DFS77" s="82"/>
      <c r="DFT77" s="82"/>
      <c r="DFU77" s="82"/>
      <c r="DFV77" s="82"/>
      <c r="DFW77" s="82"/>
      <c r="DFX77" s="82"/>
      <c r="DFY77" s="82"/>
      <c r="DFZ77" s="82"/>
      <c r="DGA77" s="82"/>
      <c r="DGB77" s="82"/>
      <c r="DGC77" s="82"/>
      <c r="DGD77" s="82"/>
      <c r="DGE77" s="82"/>
      <c r="DGF77" s="82"/>
      <c r="DGG77" s="82"/>
      <c r="DGH77" s="82"/>
      <c r="DGI77" s="82"/>
      <c r="DGJ77" s="82"/>
      <c r="DGK77" s="82"/>
      <c r="DGL77" s="82"/>
      <c r="DGM77" s="82"/>
      <c r="DGN77" s="82"/>
      <c r="DGO77" s="82"/>
      <c r="DGP77" s="82"/>
      <c r="DGQ77" s="82"/>
      <c r="DGR77" s="82"/>
      <c r="DGS77" s="82"/>
      <c r="DGT77" s="82"/>
      <c r="DGU77" s="82"/>
      <c r="DGV77" s="82"/>
      <c r="DGW77" s="82"/>
      <c r="DGX77" s="82"/>
      <c r="DGY77" s="82"/>
      <c r="DGZ77" s="82"/>
      <c r="DHA77" s="82"/>
      <c r="DHB77" s="82"/>
      <c r="DHC77" s="82"/>
      <c r="DHD77" s="82"/>
      <c r="DHE77" s="82"/>
      <c r="DHF77" s="82"/>
      <c r="DHG77" s="82"/>
      <c r="DHH77" s="82"/>
      <c r="DHI77" s="82"/>
      <c r="DHJ77" s="82"/>
      <c r="DHK77" s="82"/>
      <c r="DHL77" s="82"/>
      <c r="DHM77" s="82"/>
      <c r="DHN77" s="82"/>
      <c r="DHO77" s="82"/>
      <c r="DHP77" s="82"/>
      <c r="DHQ77" s="82"/>
      <c r="DHR77" s="82"/>
      <c r="DHS77" s="82"/>
      <c r="DHT77" s="82"/>
      <c r="DHU77" s="82"/>
      <c r="DHV77" s="82"/>
      <c r="DHW77" s="82"/>
      <c r="DHX77" s="82"/>
      <c r="DHY77" s="82"/>
      <c r="DHZ77" s="82"/>
      <c r="DIA77" s="82"/>
      <c r="DIB77" s="82"/>
      <c r="DIC77" s="82"/>
      <c r="DID77" s="82"/>
      <c r="DIE77" s="82"/>
      <c r="DIF77" s="82"/>
      <c r="DIG77" s="82"/>
      <c r="DIH77" s="82"/>
      <c r="DII77" s="82"/>
      <c r="DIJ77" s="82"/>
      <c r="DIK77" s="82"/>
      <c r="DIL77" s="82"/>
      <c r="DIM77" s="82"/>
      <c r="DIN77" s="82"/>
      <c r="DIO77" s="82"/>
      <c r="DIP77" s="82"/>
      <c r="DIQ77" s="82"/>
      <c r="DIR77" s="82"/>
      <c r="DIS77" s="82"/>
      <c r="DIT77" s="82"/>
      <c r="DIU77" s="82"/>
      <c r="DIV77" s="82"/>
      <c r="DIW77" s="82"/>
      <c r="DIX77" s="82"/>
      <c r="DIY77" s="82"/>
      <c r="DIZ77" s="82"/>
      <c r="DJA77" s="82"/>
      <c r="DJB77" s="82"/>
      <c r="DJC77" s="82"/>
      <c r="DJD77" s="82"/>
      <c r="DJE77" s="82"/>
      <c r="DJF77" s="82"/>
      <c r="DJG77" s="82"/>
      <c r="DJH77" s="82"/>
      <c r="DJI77" s="82"/>
      <c r="DJJ77" s="82"/>
      <c r="DJK77" s="82"/>
      <c r="DJL77" s="82"/>
      <c r="DJM77" s="82"/>
      <c r="DJN77" s="82"/>
      <c r="DJO77" s="82"/>
      <c r="DJP77" s="82"/>
      <c r="DJQ77" s="82"/>
      <c r="DJR77" s="82"/>
      <c r="DJS77" s="82"/>
      <c r="DJT77" s="82"/>
      <c r="DJU77" s="82"/>
      <c r="DJV77" s="82"/>
      <c r="DJW77" s="82"/>
      <c r="DJX77" s="82"/>
      <c r="DJY77" s="82"/>
      <c r="DJZ77" s="82"/>
      <c r="DKA77" s="82"/>
      <c r="DKB77" s="82"/>
      <c r="DKC77" s="82"/>
      <c r="DKD77" s="82"/>
      <c r="DKE77" s="82"/>
      <c r="DKF77" s="82"/>
      <c r="DKG77" s="82"/>
      <c r="DKH77" s="82"/>
      <c r="DKI77" s="82"/>
      <c r="DKJ77" s="82"/>
      <c r="DKK77" s="82"/>
      <c r="DKL77" s="82"/>
      <c r="DKM77" s="82"/>
      <c r="DKN77" s="82"/>
      <c r="DKO77" s="82"/>
      <c r="DKP77" s="82"/>
      <c r="DKQ77" s="82"/>
      <c r="DKR77" s="82"/>
      <c r="DKS77" s="82"/>
      <c r="DKT77" s="82"/>
      <c r="DKU77" s="82"/>
      <c r="DKV77" s="82"/>
      <c r="DKW77" s="82"/>
      <c r="DKX77" s="82"/>
      <c r="DKY77" s="82"/>
      <c r="DKZ77" s="82"/>
      <c r="DLA77" s="82"/>
      <c r="DLB77" s="82"/>
      <c r="DLC77" s="82"/>
      <c r="DLD77" s="82"/>
      <c r="DLE77" s="82"/>
      <c r="DLF77" s="82"/>
      <c r="DLG77" s="82"/>
      <c r="DLH77" s="82"/>
      <c r="DLI77" s="82"/>
      <c r="DLJ77" s="82"/>
      <c r="DLK77" s="82"/>
      <c r="DLL77" s="82"/>
      <c r="DLM77" s="82"/>
      <c r="DLN77" s="82"/>
      <c r="DLO77" s="82"/>
      <c r="DLP77" s="82"/>
      <c r="DLQ77" s="82"/>
      <c r="DLR77" s="82"/>
      <c r="DLS77" s="82"/>
      <c r="DLT77" s="82"/>
      <c r="DLU77" s="82"/>
      <c r="DLV77" s="82"/>
      <c r="DLW77" s="82"/>
      <c r="DLX77" s="82"/>
      <c r="DLY77" s="82"/>
      <c r="DLZ77" s="82"/>
      <c r="DMA77" s="82"/>
      <c r="DMB77" s="82"/>
      <c r="DMC77" s="82"/>
      <c r="DMD77" s="82"/>
      <c r="DME77" s="82"/>
      <c r="DMF77" s="82"/>
      <c r="DMG77" s="82"/>
      <c r="DMH77" s="82"/>
      <c r="DMI77" s="82"/>
      <c r="DMJ77" s="82"/>
      <c r="DMK77" s="82"/>
      <c r="DML77" s="82"/>
      <c r="DMM77" s="82"/>
      <c r="DMN77" s="82"/>
      <c r="DMO77" s="82"/>
      <c r="DMP77" s="82"/>
      <c r="DMQ77" s="82"/>
      <c r="DMR77" s="82"/>
      <c r="DMS77" s="82"/>
      <c r="DMT77" s="82"/>
      <c r="DMU77" s="82"/>
      <c r="DMV77" s="82"/>
      <c r="DMW77" s="82"/>
      <c r="DMX77" s="82"/>
      <c r="DMY77" s="82"/>
      <c r="DMZ77" s="82"/>
      <c r="DNA77" s="82"/>
      <c r="DNB77" s="82"/>
      <c r="DNC77" s="82"/>
      <c r="DND77" s="82"/>
      <c r="DNE77" s="82"/>
      <c r="DNF77" s="82"/>
      <c r="DNG77" s="82"/>
      <c r="DNH77" s="82"/>
      <c r="DNI77" s="82"/>
      <c r="DNJ77" s="82"/>
      <c r="DNK77" s="82"/>
      <c r="DNL77" s="82"/>
      <c r="DNM77" s="82"/>
      <c r="DNN77" s="82"/>
      <c r="DNO77" s="82"/>
      <c r="DNP77" s="82"/>
      <c r="DNQ77" s="82"/>
      <c r="DNR77" s="82"/>
      <c r="DNS77" s="82"/>
      <c r="DNT77" s="82"/>
      <c r="DNU77" s="82"/>
      <c r="DNV77" s="82"/>
      <c r="DNW77" s="82"/>
      <c r="DNX77" s="82"/>
      <c r="DNY77" s="82"/>
      <c r="DNZ77" s="82"/>
      <c r="DOA77" s="82"/>
      <c r="DOB77" s="82"/>
      <c r="DOC77" s="82"/>
      <c r="DOD77" s="82"/>
      <c r="DOE77" s="82"/>
      <c r="DOF77" s="82"/>
      <c r="DOG77" s="82"/>
      <c r="DOH77" s="82"/>
      <c r="DOI77" s="82"/>
      <c r="DOJ77" s="82"/>
      <c r="DOK77" s="82"/>
      <c r="DOL77" s="82"/>
      <c r="DOM77" s="82"/>
      <c r="DON77" s="82"/>
      <c r="DOO77" s="82"/>
      <c r="DOP77" s="82"/>
      <c r="DOQ77" s="82"/>
      <c r="DOR77" s="82"/>
      <c r="DOS77" s="82"/>
      <c r="DOT77" s="82"/>
      <c r="DOU77" s="82"/>
      <c r="DOV77" s="82"/>
      <c r="DOW77" s="82"/>
      <c r="DOX77" s="82"/>
      <c r="DOY77" s="82"/>
      <c r="DOZ77" s="82"/>
      <c r="DPA77" s="82"/>
      <c r="DPB77" s="82"/>
      <c r="DPC77" s="82"/>
      <c r="DPD77" s="82"/>
      <c r="DPE77" s="82"/>
      <c r="DPF77" s="82"/>
      <c r="DPG77" s="82"/>
      <c r="DPH77" s="82"/>
      <c r="DPI77" s="82"/>
      <c r="DPJ77" s="82"/>
      <c r="DPK77" s="82"/>
      <c r="DPL77" s="82"/>
      <c r="DPM77" s="82"/>
      <c r="DPN77" s="82"/>
      <c r="DPO77" s="82"/>
      <c r="DPP77" s="82"/>
      <c r="DPQ77" s="82"/>
      <c r="DPR77" s="82"/>
      <c r="DPS77" s="82"/>
      <c r="DPT77" s="82"/>
      <c r="DPU77" s="82"/>
      <c r="DPV77" s="82"/>
      <c r="DPW77" s="82"/>
      <c r="DPX77" s="82"/>
      <c r="DPY77" s="82"/>
      <c r="DPZ77" s="82"/>
      <c r="DQA77" s="82"/>
      <c r="DQB77" s="82"/>
      <c r="DQC77" s="82"/>
      <c r="DQD77" s="82"/>
      <c r="DQE77" s="82"/>
      <c r="DQF77" s="82"/>
      <c r="DQG77" s="82"/>
      <c r="DQH77" s="82"/>
      <c r="DQI77" s="82"/>
      <c r="DQJ77" s="82"/>
      <c r="DQK77" s="82"/>
      <c r="DQL77" s="82"/>
      <c r="DQM77" s="82"/>
      <c r="DQN77" s="82"/>
      <c r="DQO77" s="82"/>
      <c r="DQP77" s="82"/>
      <c r="DQQ77" s="82"/>
      <c r="DQR77" s="82"/>
      <c r="DQS77" s="82"/>
      <c r="DQT77" s="82"/>
      <c r="DQU77" s="82"/>
      <c r="DQV77" s="82"/>
      <c r="DQW77" s="82"/>
      <c r="DQX77" s="82"/>
      <c r="DQY77" s="82"/>
      <c r="DQZ77" s="82"/>
      <c r="DRA77" s="82"/>
      <c r="DRB77" s="82"/>
      <c r="DRC77" s="82"/>
      <c r="DRD77" s="82"/>
      <c r="DRE77" s="82"/>
      <c r="DRF77" s="82"/>
      <c r="DRG77" s="82"/>
      <c r="DRH77" s="82"/>
      <c r="DRI77" s="82"/>
      <c r="DRJ77" s="82"/>
      <c r="DRK77" s="82"/>
      <c r="DRL77" s="82"/>
      <c r="DRM77" s="82"/>
      <c r="DRN77" s="82"/>
      <c r="DRO77" s="82"/>
      <c r="DRP77" s="82"/>
      <c r="DRQ77" s="82"/>
      <c r="DRR77" s="82"/>
      <c r="DRS77" s="82"/>
      <c r="DRT77" s="82"/>
      <c r="DRU77" s="82"/>
      <c r="DRV77" s="82"/>
      <c r="DRW77" s="82"/>
      <c r="DRX77" s="82"/>
      <c r="DRY77" s="82"/>
      <c r="DRZ77" s="82"/>
      <c r="DSA77" s="82"/>
      <c r="DSB77" s="82"/>
      <c r="DSC77" s="82"/>
      <c r="DSD77" s="82"/>
      <c r="DSE77" s="82"/>
      <c r="DSF77" s="82"/>
      <c r="DSG77" s="82"/>
      <c r="DSH77" s="82"/>
      <c r="DSI77" s="82"/>
      <c r="DSJ77" s="82"/>
      <c r="DSK77" s="82"/>
      <c r="DSL77" s="82"/>
      <c r="DSM77" s="82"/>
      <c r="DSN77" s="82"/>
      <c r="DSO77" s="82"/>
      <c r="DSP77" s="82"/>
      <c r="DSQ77" s="82"/>
      <c r="DSR77" s="82"/>
      <c r="DSS77" s="82"/>
      <c r="DST77" s="82"/>
      <c r="DSU77" s="82"/>
      <c r="DSV77" s="82"/>
      <c r="DSW77" s="82"/>
      <c r="DSX77" s="82"/>
      <c r="DSY77" s="82"/>
      <c r="DSZ77" s="82"/>
      <c r="DTA77" s="82"/>
      <c r="DTB77" s="82"/>
      <c r="DTC77" s="82"/>
      <c r="DTD77" s="82"/>
      <c r="DTE77" s="82"/>
      <c r="DTF77" s="82"/>
      <c r="DTG77" s="82"/>
      <c r="DTH77" s="82"/>
      <c r="DTI77" s="82"/>
      <c r="DTJ77" s="82"/>
      <c r="DTK77" s="82"/>
      <c r="DTL77" s="82"/>
      <c r="DTM77" s="82"/>
      <c r="DTN77" s="82"/>
      <c r="DTO77" s="82"/>
      <c r="DTP77" s="82"/>
      <c r="DTQ77" s="82"/>
      <c r="DTR77" s="82"/>
      <c r="DTS77" s="82"/>
      <c r="DTT77" s="82"/>
      <c r="DTU77" s="82"/>
      <c r="DTV77" s="82"/>
      <c r="DTW77" s="82"/>
      <c r="DTX77" s="82"/>
      <c r="DTY77" s="82"/>
      <c r="DTZ77" s="82"/>
      <c r="DUA77" s="82"/>
      <c r="DUB77" s="82"/>
      <c r="DUC77" s="82"/>
      <c r="DUD77" s="82"/>
      <c r="DUE77" s="82"/>
      <c r="DUF77" s="82"/>
      <c r="DUG77" s="82"/>
      <c r="DUH77" s="82"/>
      <c r="DUI77" s="82"/>
      <c r="DUJ77" s="82"/>
      <c r="DUK77" s="82"/>
      <c r="DUL77" s="82"/>
      <c r="DUM77" s="82"/>
      <c r="DUN77" s="82"/>
      <c r="DUO77" s="82"/>
      <c r="DUP77" s="82"/>
      <c r="DUQ77" s="82"/>
      <c r="DUR77" s="82"/>
      <c r="DUS77" s="82"/>
      <c r="DUT77" s="82"/>
      <c r="DUU77" s="82"/>
      <c r="DUV77" s="82"/>
      <c r="DUW77" s="82"/>
      <c r="DUX77" s="82"/>
      <c r="DUY77" s="82"/>
      <c r="DUZ77" s="82"/>
      <c r="DVA77" s="82"/>
      <c r="DVB77" s="82"/>
      <c r="DVC77" s="82"/>
      <c r="DVD77" s="82"/>
      <c r="DVE77" s="82"/>
      <c r="DVF77" s="82"/>
      <c r="DVG77" s="82"/>
      <c r="DVH77" s="82"/>
      <c r="DVI77" s="82"/>
      <c r="DVJ77" s="82"/>
      <c r="DVK77" s="82"/>
      <c r="DVL77" s="82"/>
      <c r="DVM77" s="82"/>
      <c r="DVN77" s="82"/>
      <c r="DVO77" s="82"/>
      <c r="DVP77" s="82"/>
      <c r="DVQ77" s="82"/>
      <c r="DVR77" s="82"/>
      <c r="DVS77" s="82"/>
      <c r="DVT77" s="82"/>
      <c r="DVU77" s="82"/>
      <c r="DVV77" s="82"/>
      <c r="DVW77" s="82"/>
      <c r="DVX77" s="82"/>
      <c r="DVY77" s="82"/>
      <c r="DVZ77" s="82"/>
      <c r="DWA77" s="82"/>
      <c r="DWB77" s="82"/>
      <c r="DWC77" s="82"/>
      <c r="DWD77" s="82"/>
      <c r="DWE77" s="82"/>
      <c r="DWF77" s="82"/>
      <c r="DWG77" s="82"/>
      <c r="DWH77" s="82"/>
      <c r="DWI77" s="82"/>
      <c r="DWJ77" s="82"/>
      <c r="DWK77" s="82"/>
      <c r="DWL77" s="82"/>
      <c r="DWM77" s="82"/>
      <c r="DWN77" s="82"/>
      <c r="DWO77" s="82"/>
      <c r="DWP77" s="82"/>
      <c r="DWQ77" s="82"/>
      <c r="DWR77" s="82"/>
      <c r="DWS77" s="82"/>
      <c r="DWT77" s="82"/>
      <c r="DWU77" s="82"/>
      <c r="DWV77" s="82"/>
      <c r="DWW77" s="82"/>
      <c r="DWX77" s="82"/>
      <c r="DWY77" s="82"/>
      <c r="DWZ77" s="82"/>
      <c r="DXA77" s="82"/>
      <c r="DXB77" s="82"/>
      <c r="DXC77" s="82"/>
      <c r="DXD77" s="82"/>
      <c r="DXE77" s="82"/>
      <c r="DXF77" s="82"/>
      <c r="DXG77" s="82"/>
      <c r="DXH77" s="82"/>
      <c r="DXI77" s="82"/>
      <c r="DXJ77" s="82"/>
      <c r="DXK77" s="82"/>
      <c r="DXL77" s="82"/>
      <c r="DXM77" s="82"/>
      <c r="DXN77" s="82"/>
      <c r="DXO77" s="82"/>
      <c r="DXP77" s="82"/>
      <c r="DXQ77" s="82"/>
      <c r="DXR77" s="82"/>
      <c r="DXS77" s="82"/>
      <c r="DXT77" s="82"/>
      <c r="DXU77" s="82"/>
      <c r="DXV77" s="82"/>
      <c r="DXW77" s="82"/>
      <c r="DXX77" s="82"/>
      <c r="DXY77" s="82"/>
      <c r="DXZ77" s="82"/>
      <c r="DYA77" s="82"/>
      <c r="DYB77" s="82"/>
      <c r="DYC77" s="82"/>
      <c r="DYD77" s="82"/>
      <c r="DYE77" s="82"/>
      <c r="DYF77" s="82"/>
      <c r="DYG77" s="82"/>
      <c r="DYH77" s="82"/>
      <c r="DYI77" s="82"/>
      <c r="DYJ77" s="82"/>
      <c r="DYK77" s="82"/>
      <c r="DYL77" s="82"/>
      <c r="DYM77" s="82"/>
      <c r="DYN77" s="82"/>
      <c r="DYO77" s="82"/>
      <c r="DYP77" s="82"/>
      <c r="DYQ77" s="82"/>
      <c r="DYR77" s="82"/>
      <c r="DYS77" s="82"/>
      <c r="DYT77" s="82"/>
      <c r="DYU77" s="82"/>
      <c r="DYV77" s="82"/>
      <c r="DYW77" s="82"/>
      <c r="DYX77" s="82"/>
      <c r="DYY77" s="82"/>
      <c r="DYZ77" s="82"/>
      <c r="DZA77" s="82"/>
      <c r="DZB77" s="82"/>
      <c r="DZC77" s="82"/>
      <c r="DZD77" s="82"/>
      <c r="DZE77" s="82"/>
      <c r="DZF77" s="82"/>
      <c r="DZG77" s="82"/>
      <c r="DZH77" s="82"/>
      <c r="DZI77" s="82"/>
      <c r="DZJ77" s="82"/>
      <c r="DZK77" s="82"/>
      <c r="DZL77" s="82"/>
      <c r="DZM77" s="82"/>
      <c r="DZN77" s="82"/>
      <c r="DZO77" s="82"/>
      <c r="DZP77" s="82"/>
      <c r="DZQ77" s="82"/>
      <c r="DZR77" s="82"/>
      <c r="DZS77" s="82"/>
      <c r="DZT77" s="82"/>
      <c r="DZU77" s="82"/>
      <c r="DZV77" s="82"/>
      <c r="DZW77" s="82"/>
      <c r="DZX77" s="82"/>
      <c r="DZY77" s="82"/>
      <c r="DZZ77" s="82"/>
      <c r="EAA77" s="82"/>
      <c r="EAB77" s="82"/>
      <c r="EAC77" s="82"/>
      <c r="EAD77" s="82"/>
      <c r="EAE77" s="82"/>
      <c r="EAF77" s="82"/>
      <c r="EAG77" s="82"/>
      <c r="EAH77" s="82"/>
      <c r="EAI77" s="82"/>
      <c r="EAJ77" s="82"/>
      <c r="EAK77" s="82"/>
      <c r="EAL77" s="82"/>
      <c r="EAM77" s="82"/>
      <c r="EAN77" s="82"/>
      <c r="EAO77" s="82"/>
      <c r="EAP77" s="82"/>
      <c r="EAQ77" s="82"/>
      <c r="EAR77" s="82"/>
      <c r="EAS77" s="82"/>
      <c r="EAT77" s="82"/>
      <c r="EAU77" s="82"/>
      <c r="EAV77" s="82"/>
      <c r="EAW77" s="82"/>
      <c r="EAX77" s="82"/>
      <c r="EAY77" s="82"/>
      <c r="EAZ77" s="82"/>
      <c r="EBA77" s="82"/>
      <c r="EBB77" s="82"/>
      <c r="EBC77" s="82"/>
      <c r="EBD77" s="82"/>
      <c r="EBE77" s="82"/>
      <c r="EBF77" s="82"/>
      <c r="EBG77" s="82"/>
      <c r="EBH77" s="82"/>
      <c r="EBI77" s="82"/>
      <c r="EBJ77" s="82"/>
      <c r="EBK77" s="82"/>
      <c r="EBL77" s="82"/>
      <c r="EBM77" s="82"/>
      <c r="EBN77" s="82"/>
      <c r="EBO77" s="82"/>
      <c r="EBP77" s="82"/>
      <c r="EBQ77" s="82"/>
      <c r="EBR77" s="82"/>
      <c r="EBS77" s="82"/>
      <c r="EBT77" s="82"/>
      <c r="EBU77" s="82"/>
      <c r="EBV77" s="82"/>
      <c r="EBW77" s="82"/>
      <c r="EBX77" s="82"/>
      <c r="EBY77" s="82"/>
      <c r="EBZ77" s="82"/>
      <c r="ECA77" s="82"/>
      <c r="ECB77" s="82"/>
      <c r="ECC77" s="82"/>
      <c r="ECD77" s="82"/>
      <c r="ECE77" s="82"/>
      <c r="ECF77" s="82"/>
      <c r="ECG77" s="82"/>
      <c r="ECH77" s="82"/>
      <c r="ECI77" s="82"/>
      <c r="ECJ77" s="82"/>
      <c r="ECK77" s="82"/>
      <c r="ECL77" s="82"/>
      <c r="ECM77" s="82"/>
      <c r="ECN77" s="82"/>
      <c r="ECO77" s="82"/>
      <c r="ECP77" s="82"/>
      <c r="ECQ77" s="82"/>
      <c r="ECR77" s="82"/>
      <c r="ECS77" s="82"/>
      <c r="ECT77" s="82"/>
      <c r="ECU77" s="82"/>
      <c r="ECV77" s="82"/>
      <c r="ECW77" s="82"/>
      <c r="ECX77" s="82"/>
      <c r="ECY77" s="82"/>
      <c r="ECZ77" s="82"/>
      <c r="EDA77" s="82"/>
      <c r="EDB77" s="82"/>
      <c r="EDC77" s="82"/>
      <c r="EDD77" s="82"/>
      <c r="EDE77" s="82"/>
      <c r="EDF77" s="82"/>
      <c r="EDG77" s="82"/>
      <c r="EDH77" s="82"/>
      <c r="EDI77" s="82"/>
      <c r="EDJ77" s="82"/>
      <c r="EDK77" s="82"/>
      <c r="EDL77" s="82"/>
      <c r="EDM77" s="82"/>
      <c r="EDN77" s="82"/>
      <c r="EDO77" s="82"/>
      <c r="EDP77" s="82"/>
      <c r="EDQ77" s="82"/>
      <c r="EDR77" s="82"/>
      <c r="EDS77" s="82"/>
      <c r="EDT77" s="82"/>
      <c r="EDU77" s="82"/>
      <c r="EDV77" s="82"/>
      <c r="EDW77" s="82"/>
      <c r="EDX77" s="82"/>
      <c r="EDY77" s="82"/>
      <c r="EDZ77" s="82"/>
      <c r="EEA77" s="82"/>
      <c r="EEB77" s="82"/>
      <c r="EEC77" s="82"/>
      <c r="EED77" s="82"/>
      <c r="EEE77" s="82"/>
      <c r="EEF77" s="82"/>
      <c r="EEG77" s="82"/>
      <c r="EEH77" s="82"/>
      <c r="EEI77" s="82"/>
      <c r="EEJ77" s="82"/>
      <c r="EEK77" s="82"/>
      <c r="EEL77" s="82"/>
      <c r="EEM77" s="82"/>
      <c r="EEN77" s="82"/>
      <c r="EEO77" s="82"/>
      <c r="EEP77" s="82"/>
      <c r="EEQ77" s="82"/>
      <c r="EER77" s="82"/>
      <c r="EES77" s="82"/>
      <c r="EET77" s="82"/>
      <c r="EEU77" s="82"/>
      <c r="EEV77" s="82"/>
      <c r="EEW77" s="82"/>
      <c r="EEX77" s="82"/>
      <c r="EEY77" s="82"/>
      <c r="EEZ77" s="82"/>
      <c r="EFA77" s="82"/>
      <c r="EFB77" s="82"/>
      <c r="EFC77" s="82"/>
      <c r="EFD77" s="82"/>
      <c r="EFE77" s="82"/>
      <c r="EFF77" s="82"/>
      <c r="EFG77" s="82"/>
      <c r="EFH77" s="82"/>
      <c r="EFI77" s="82"/>
      <c r="EFJ77" s="82"/>
      <c r="EFK77" s="82"/>
      <c r="EFL77" s="82"/>
      <c r="EFM77" s="82"/>
      <c r="EFN77" s="82"/>
      <c r="EFO77" s="82"/>
      <c r="EFP77" s="82"/>
      <c r="EFQ77" s="82"/>
      <c r="EFR77" s="82"/>
      <c r="EFS77" s="82"/>
      <c r="EFT77" s="82"/>
      <c r="EFU77" s="82"/>
      <c r="EFV77" s="82"/>
      <c r="EFW77" s="82"/>
      <c r="EFX77" s="82"/>
      <c r="EFY77" s="82"/>
      <c r="EFZ77" s="82"/>
      <c r="EGA77" s="82"/>
      <c r="EGB77" s="82"/>
      <c r="EGC77" s="82"/>
      <c r="EGD77" s="82"/>
      <c r="EGE77" s="82"/>
      <c r="EGF77" s="82"/>
      <c r="EGG77" s="82"/>
      <c r="EGH77" s="82"/>
      <c r="EGI77" s="82"/>
      <c r="EGJ77" s="82"/>
      <c r="EGK77" s="82"/>
      <c r="EGL77" s="82"/>
      <c r="EGM77" s="82"/>
      <c r="EGN77" s="82"/>
      <c r="EGO77" s="82"/>
      <c r="EGP77" s="82"/>
      <c r="EGQ77" s="82"/>
      <c r="EGR77" s="82"/>
      <c r="EGS77" s="82"/>
      <c r="EGT77" s="82"/>
      <c r="EGU77" s="82"/>
      <c r="EGV77" s="82"/>
      <c r="EGW77" s="82"/>
      <c r="EGX77" s="82"/>
      <c r="EGY77" s="82"/>
      <c r="EGZ77" s="82"/>
      <c r="EHA77" s="82"/>
      <c r="EHB77" s="82"/>
      <c r="EHC77" s="82"/>
      <c r="EHD77" s="82"/>
      <c r="EHE77" s="82"/>
      <c r="EHF77" s="82"/>
      <c r="EHG77" s="82"/>
      <c r="EHH77" s="82"/>
      <c r="EHI77" s="82"/>
      <c r="EHJ77" s="82"/>
      <c r="EHK77" s="82"/>
      <c r="EHL77" s="82"/>
      <c r="EHM77" s="82"/>
      <c r="EHN77" s="82"/>
      <c r="EHO77" s="82"/>
      <c r="EHP77" s="82"/>
      <c r="EHQ77" s="82"/>
      <c r="EHR77" s="82"/>
      <c r="EHS77" s="82"/>
      <c r="EHT77" s="82"/>
      <c r="EHU77" s="82"/>
      <c r="EHV77" s="82"/>
      <c r="EHW77" s="82"/>
      <c r="EHX77" s="82"/>
      <c r="EHY77" s="82"/>
      <c r="EHZ77" s="82"/>
      <c r="EIA77" s="82"/>
      <c r="EIB77" s="82"/>
      <c r="EIC77" s="82"/>
      <c r="EID77" s="82"/>
      <c r="EIE77" s="82"/>
      <c r="EIF77" s="82"/>
      <c r="EIG77" s="82"/>
      <c r="EIH77" s="82"/>
      <c r="EII77" s="82"/>
      <c r="EIJ77" s="82"/>
      <c r="EIK77" s="82"/>
      <c r="EIL77" s="82"/>
      <c r="EIM77" s="82"/>
      <c r="EIN77" s="82"/>
      <c r="EIO77" s="82"/>
      <c r="EIP77" s="82"/>
      <c r="EIQ77" s="82"/>
      <c r="EIR77" s="82"/>
      <c r="EIS77" s="82"/>
      <c r="EIT77" s="82"/>
      <c r="EIU77" s="82"/>
      <c r="EIV77" s="82"/>
      <c r="EIW77" s="82"/>
      <c r="EIX77" s="82"/>
      <c r="EIY77" s="82"/>
      <c r="EIZ77" s="82"/>
      <c r="EJA77" s="82"/>
      <c r="EJB77" s="82"/>
      <c r="EJC77" s="82"/>
      <c r="EJD77" s="82"/>
      <c r="EJE77" s="82"/>
      <c r="EJF77" s="82"/>
      <c r="EJG77" s="82"/>
      <c r="EJH77" s="82"/>
      <c r="EJI77" s="82"/>
      <c r="EJJ77" s="82"/>
      <c r="EJK77" s="82"/>
      <c r="EJL77" s="82"/>
      <c r="EJM77" s="82"/>
      <c r="EJN77" s="82"/>
      <c r="EJO77" s="82"/>
      <c r="EJP77" s="82"/>
      <c r="EJQ77" s="82"/>
      <c r="EJR77" s="82"/>
      <c r="EJS77" s="82"/>
      <c r="EJT77" s="82"/>
      <c r="EJU77" s="82"/>
      <c r="EJV77" s="82"/>
      <c r="EJW77" s="82"/>
      <c r="EJX77" s="82"/>
      <c r="EJY77" s="82"/>
      <c r="EJZ77" s="82"/>
      <c r="EKA77" s="82"/>
      <c r="EKB77" s="82"/>
      <c r="EKC77" s="82"/>
      <c r="EKD77" s="82"/>
      <c r="EKE77" s="82"/>
      <c r="EKF77" s="82"/>
      <c r="EKG77" s="82"/>
      <c r="EKH77" s="82"/>
      <c r="EKI77" s="82"/>
      <c r="EKJ77" s="82"/>
      <c r="EKK77" s="82"/>
      <c r="EKL77" s="82"/>
      <c r="EKM77" s="82"/>
      <c r="EKN77" s="82"/>
      <c r="EKO77" s="82"/>
      <c r="EKP77" s="82"/>
      <c r="EKQ77" s="82"/>
      <c r="EKR77" s="82"/>
      <c r="EKS77" s="82"/>
      <c r="EKT77" s="82"/>
      <c r="EKU77" s="82"/>
      <c r="EKV77" s="82"/>
      <c r="EKW77" s="82"/>
      <c r="EKX77" s="82"/>
      <c r="EKY77" s="82"/>
      <c r="EKZ77" s="82"/>
      <c r="ELA77" s="82"/>
      <c r="ELB77" s="82"/>
      <c r="ELC77" s="82"/>
      <c r="ELD77" s="82"/>
      <c r="ELE77" s="82"/>
      <c r="ELF77" s="82"/>
      <c r="ELG77" s="82"/>
      <c r="ELH77" s="82"/>
      <c r="ELI77" s="82"/>
      <c r="ELJ77" s="82"/>
      <c r="ELK77" s="82"/>
      <c r="ELL77" s="82"/>
      <c r="ELM77" s="82"/>
      <c r="ELN77" s="82"/>
      <c r="ELO77" s="82"/>
      <c r="ELP77" s="82"/>
      <c r="ELQ77" s="82"/>
      <c r="ELR77" s="82"/>
      <c r="ELS77" s="82"/>
      <c r="ELT77" s="82"/>
      <c r="ELU77" s="82"/>
      <c r="ELV77" s="82"/>
      <c r="ELW77" s="82"/>
      <c r="ELX77" s="82"/>
      <c r="ELY77" s="82"/>
      <c r="ELZ77" s="82"/>
      <c r="EMA77" s="82"/>
      <c r="EMB77" s="82"/>
      <c r="EMC77" s="82"/>
      <c r="EMD77" s="82"/>
      <c r="EME77" s="82"/>
      <c r="EMF77" s="82"/>
      <c r="EMG77" s="82"/>
      <c r="EMH77" s="82"/>
      <c r="EMI77" s="82"/>
      <c r="EMJ77" s="82"/>
      <c r="EMK77" s="82"/>
      <c r="EML77" s="82"/>
      <c r="EMM77" s="82"/>
      <c r="EMN77" s="82"/>
      <c r="EMO77" s="82"/>
      <c r="EMP77" s="82"/>
      <c r="EMQ77" s="82"/>
      <c r="EMR77" s="82"/>
      <c r="EMS77" s="82"/>
      <c r="EMT77" s="82"/>
      <c r="EMU77" s="82"/>
      <c r="EMV77" s="82"/>
      <c r="EMW77" s="82"/>
      <c r="EMX77" s="82"/>
      <c r="EMY77" s="82"/>
      <c r="EMZ77" s="82"/>
      <c r="ENA77" s="82"/>
      <c r="ENB77" s="82"/>
      <c r="ENC77" s="82"/>
      <c r="END77" s="82"/>
      <c r="ENE77" s="82"/>
      <c r="ENF77" s="82"/>
      <c r="ENG77" s="82"/>
      <c r="ENH77" s="82"/>
      <c r="ENI77" s="82"/>
      <c r="ENJ77" s="82"/>
      <c r="ENK77" s="82"/>
      <c r="ENL77" s="82"/>
      <c r="ENM77" s="82"/>
      <c r="ENN77" s="82"/>
      <c r="ENO77" s="82"/>
      <c r="ENP77" s="82"/>
      <c r="ENQ77" s="82"/>
      <c r="ENR77" s="82"/>
      <c r="ENS77" s="82"/>
      <c r="ENT77" s="82"/>
      <c r="ENU77" s="82"/>
      <c r="ENV77" s="82"/>
      <c r="ENW77" s="82"/>
      <c r="ENX77" s="82"/>
      <c r="ENY77" s="82"/>
      <c r="ENZ77" s="82"/>
      <c r="EOA77" s="82"/>
      <c r="EOB77" s="82"/>
      <c r="EOC77" s="82"/>
      <c r="EOD77" s="82"/>
      <c r="EOE77" s="82"/>
      <c r="EOF77" s="82"/>
      <c r="EOG77" s="82"/>
      <c r="EOH77" s="82"/>
      <c r="EOI77" s="82"/>
      <c r="EOJ77" s="82"/>
      <c r="EOK77" s="82"/>
      <c r="EOL77" s="82"/>
      <c r="EOM77" s="82"/>
      <c r="EON77" s="82"/>
      <c r="EOO77" s="82"/>
      <c r="EOP77" s="82"/>
      <c r="EOQ77" s="82"/>
      <c r="EOR77" s="82"/>
      <c r="EOS77" s="82"/>
      <c r="EOT77" s="82"/>
      <c r="EOU77" s="82"/>
      <c r="EOV77" s="82"/>
      <c r="EOW77" s="82"/>
      <c r="EOX77" s="82"/>
      <c r="EOY77" s="82"/>
      <c r="EOZ77" s="82"/>
      <c r="EPA77" s="82"/>
      <c r="EPB77" s="82"/>
      <c r="EPC77" s="82"/>
      <c r="EPD77" s="82"/>
      <c r="EPE77" s="82"/>
      <c r="EPF77" s="82"/>
      <c r="EPG77" s="82"/>
      <c r="EPH77" s="82"/>
      <c r="EPI77" s="82"/>
      <c r="EPJ77" s="82"/>
      <c r="EPK77" s="82"/>
      <c r="EPL77" s="82"/>
      <c r="EPM77" s="82"/>
      <c r="EPN77" s="82"/>
      <c r="EPO77" s="82"/>
      <c r="EPP77" s="82"/>
      <c r="EPQ77" s="82"/>
      <c r="EPR77" s="82"/>
      <c r="EPS77" s="82"/>
      <c r="EPT77" s="82"/>
      <c r="EPU77" s="82"/>
      <c r="EPV77" s="82"/>
      <c r="EPW77" s="82"/>
      <c r="EPX77" s="82"/>
      <c r="EPY77" s="82"/>
      <c r="EPZ77" s="82"/>
      <c r="EQA77" s="82"/>
      <c r="EQB77" s="82"/>
      <c r="EQC77" s="82"/>
      <c r="EQD77" s="82"/>
      <c r="EQE77" s="82"/>
      <c r="EQF77" s="82"/>
      <c r="EQG77" s="82"/>
      <c r="EQH77" s="82"/>
      <c r="EQI77" s="82"/>
      <c r="EQJ77" s="82"/>
      <c r="EQK77" s="82"/>
      <c r="EQL77" s="82"/>
      <c r="EQM77" s="82"/>
      <c r="EQN77" s="82"/>
      <c r="EQO77" s="82"/>
      <c r="EQP77" s="82"/>
      <c r="EQQ77" s="82"/>
      <c r="EQR77" s="82"/>
      <c r="EQS77" s="82"/>
      <c r="EQT77" s="82"/>
      <c r="EQU77" s="82"/>
      <c r="EQV77" s="82"/>
      <c r="EQW77" s="82"/>
      <c r="EQX77" s="82"/>
      <c r="EQY77" s="82"/>
      <c r="EQZ77" s="82"/>
      <c r="ERA77" s="82"/>
      <c r="ERB77" s="82"/>
      <c r="ERC77" s="82"/>
      <c r="ERD77" s="82"/>
      <c r="ERE77" s="82"/>
      <c r="ERF77" s="82"/>
      <c r="ERG77" s="82"/>
      <c r="ERH77" s="82"/>
      <c r="ERI77" s="82"/>
      <c r="ERJ77" s="82"/>
      <c r="ERK77" s="82"/>
      <c r="ERL77" s="82"/>
      <c r="ERM77" s="82"/>
      <c r="ERN77" s="82"/>
      <c r="ERO77" s="82"/>
      <c r="ERP77" s="82"/>
      <c r="ERQ77" s="82"/>
      <c r="ERR77" s="82"/>
      <c r="ERS77" s="82"/>
      <c r="ERT77" s="82"/>
      <c r="ERU77" s="82"/>
      <c r="ERV77" s="82"/>
      <c r="ERW77" s="82"/>
      <c r="ERX77" s="82"/>
      <c r="ERY77" s="82"/>
      <c r="ERZ77" s="82"/>
      <c r="ESA77" s="82"/>
      <c r="ESB77" s="82"/>
      <c r="ESC77" s="82"/>
      <c r="ESD77" s="82"/>
      <c r="ESE77" s="82"/>
      <c r="ESF77" s="82"/>
      <c r="ESG77" s="82"/>
      <c r="ESH77" s="82"/>
      <c r="ESI77" s="82"/>
      <c r="ESJ77" s="82"/>
      <c r="ESK77" s="82"/>
      <c r="ESL77" s="82"/>
      <c r="ESM77" s="82"/>
      <c r="ESN77" s="82"/>
      <c r="ESO77" s="82"/>
      <c r="ESP77" s="82"/>
      <c r="ESQ77" s="82"/>
      <c r="ESR77" s="82"/>
      <c r="ESS77" s="82"/>
      <c r="EST77" s="82"/>
      <c r="ESU77" s="82"/>
      <c r="ESV77" s="82"/>
      <c r="ESW77" s="82"/>
      <c r="ESX77" s="82"/>
      <c r="ESY77" s="82"/>
      <c r="ESZ77" s="82"/>
      <c r="ETA77" s="82"/>
      <c r="ETB77" s="82"/>
      <c r="ETC77" s="82"/>
      <c r="ETD77" s="82"/>
      <c r="ETE77" s="82"/>
      <c r="ETF77" s="82"/>
      <c r="ETG77" s="82"/>
      <c r="ETH77" s="82"/>
      <c r="ETI77" s="82"/>
      <c r="ETJ77" s="82"/>
      <c r="ETK77" s="82"/>
      <c r="ETL77" s="82"/>
      <c r="ETM77" s="82"/>
      <c r="ETN77" s="82"/>
      <c r="ETO77" s="82"/>
      <c r="ETP77" s="82"/>
      <c r="ETQ77" s="82"/>
      <c r="ETR77" s="82"/>
      <c r="ETS77" s="82"/>
      <c r="ETT77" s="82"/>
      <c r="ETU77" s="82"/>
      <c r="ETV77" s="82"/>
      <c r="ETW77" s="82"/>
      <c r="ETX77" s="82"/>
      <c r="ETY77" s="82"/>
      <c r="ETZ77" s="82"/>
      <c r="EUA77" s="82"/>
      <c r="EUB77" s="82"/>
      <c r="EUC77" s="82"/>
      <c r="EUD77" s="82"/>
      <c r="EUE77" s="82"/>
      <c r="EUF77" s="82"/>
      <c r="EUG77" s="82"/>
      <c r="EUH77" s="82"/>
      <c r="EUI77" s="82"/>
      <c r="EUJ77" s="82"/>
      <c r="EUK77" s="82"/>
      <c r="EUL77" s="82"/>
      <c r="EUM77" s="82"/>
      <c r="EUN77" s="82"/>
      <c r="EUO77" s="82"/>
      <c r="EUP77" s="82"/>
      <c r="EUQ77" s="82"/>
      <c r="EUR77" s="82"/>
      <c r="EUS77" s="82"/>
      <c r="EUT77" s="82"/>
      <c r="EUU77" s="82"/>
      <c r="EUV77" s="82"/>
      <c r="EUW77" s="82"/>
      <c r="EUX77" s="82"/>
      <c r="EUY77" s="82"/>
      <c r="EUZ77" s="82"/>
      <c r="EVA77" s="82"/>
      <c r="EVB77" s="82"/>
      <c r="EVC77" s="82"/>
      <c r="EVD77" s="82"/>
      <c r="EVE77" s="82"/>
      <c r="EVF77" s="82"/>
      <c r="EVG77" s="82"/>
      <c r="EVH77" s="82"/>
      <c r="EVI77" s="82"/>
      <c r="EVJ77" s="82"/>
      <c r="EVK77" s="82"/>
      <c r="EVL77" s="82"/>
      <c r="EVM77" s="82"/>
      <c r="EVN77" s="82"/>
      <c r="EVO77" s="82"/>
      <c r="EVP77" s="82"/>
      <c r="EVQ77" s="82"/>
      <c r="EVR77" s="82"/>
      <c r="EVS77" s="82"/>
      <c r="EVT77" s="82"/>
      <c r="EVU77" s="82"/>
      <c r="EVV77" s="82"/>
      <c r="EVW77" s="82"/>
      <c r="EVX77" s="82"/>
      <c r="EVY77" s="82"/>
      <c r="EVZ77" s="82"/>
      <c r="EWA77" s="82"/>
      <c r="EWB77" s="82"/>
      <c r="EWC77" s="82"/>
      <c r="EWD77" s="82"/>
      <c r="EWE77" s="82"/>
      <c r="EWF77" s="82"/>
      <c r="EWG77" s="82"/>
      <c r="EWH77" s="82"/>
      <c r="EWI77" s="82"/>
      <c r="EWJ77" s="82"/>
      <c r="EWK77" s="82"/>
      <c r="EWL77" s="82"/>
      <c r="EWM77" s="82"/>
      <c r="EWN77" s="82"/>
      <c r="EWO77" s="82"/>
      <c r="EWP77" s="82"/>
      <c r="EWQ77" s="82"/>
      <c r="EWR77" s="82"/>
      <c r="EWS77" s="82"/>
      <c r="EWT77" s="82"/>
      <c r="EWU77" s="82"/>
      <c r="EWV77" s="82"/>
      <c r="EWW77" s="82"/>
      <c r="EWX77" s="82"/>
      <c r="EWY77" s="82"/>
      <c r="EWZ77" s="82"/>
      <c r="EXA77" s="82"/>
      <c r="EXB77" s="82"/>
      <c r="EXC77" s="82"/>
      <c r="EXD77" s="82"/>
      <c r="EXE77" s="82"/>
      <c r="EXF77" s="82"/>
      <c r="EXG77" s="82"/>
      <c r="EXH77" s="82"/>
      <c r="EXI77" s="82"/>
      <c r="EXJ77" s="82"/>
      <c r="EXK77" s="82"/>
      <c r="EXL77" s="82"/>
      <c r="EXM77" s="82"/>
      <c r="EXN77" s="82"/>
      <c r="EXO77" s="82"/>
      <c r="EXP77" s="82"/>
      <c r="EXQ77" s="82"/>
      <c r="EXR77" s="82"/>
      <c r="EXS77" s="82"/>
      <c r="EXT77" s="82"/>
      <c r="EXU77" s="82"/>
      <c r="EXV77" s="82"/>
      <c r="EXW77" s="82"/>
      <c r="EXX77" s="82"/>
      <c r="EXY77" s="82"/>
      <c r="EXZ77" s="82"/>
      <c r="EYA77" s="82"/>
      <c r="EYB77" s="82"/>
      <c r="EYC77" s="82"/>
      <c r="EYD77" s="82"/>
      <c r="EYE77" s="82"/>
      <c r="EYF77" s="82"/>
      <c r="EYG77" s="82"/>
      <c r="EYH77" s="82"/>
      <c r="EYI77" s="82"/>
      <c r="EYJ77" s="82"/>
      <c r="EYK77" s="82"/>
      <c r="EYL77" s="82"/>
      <c r="EYM77" s="82"/>
      <c r="EYN77" s="82"/>
      <c r="EYO77" s="82"/>
      <c r="EYP77" s="82"/>
      <c r="EYQ77" s="82"/>
      <c r="EYR77" s="82"/>
      <c r="EYS77" s="82"/>
      <c r="EYT77" s="82"/>
      <c r="EYU77" s="82"/>
      <c r="EYV77" s="82"/>
      <c r="EYW77" s="82"/>
      <c r="EYX77" s="82"/>
      <c r="EYY77" s="82"/>
      <c r="EYZ77" s="82"/>
      <c r="EZA77" s="82"/>
      <c r="EZB77" s="82"/>
      <c r="EZC77" s="82"/>
      <c r="EZD77" s="82"/>
      <c r="EZE77" s="82"/>
      <c r="EZF77" s="82"/>
      <c r="EZG77" s="82"/>
      <c r="EZH77" s="82"/>
      <c r="EZI77" s="82"/>
      <c r="EZJ77" s="82"/>
      <c r="EZK77" s="82"/>
      <c r="EZL77" s="82"/>
      <c r="EZM77" s="82"/>
      <c r="EZN77" s="82"/>
      <c r="EZO77" s="82"/>
      <c r="EZP77" s="82"/>
      <c r="EZQ77" s="82"/>
      <c r="EZR77" s="82"/>
      <c r="EZS77" s="82"/>
      <c r="EZT77" s="82"/>
      <c r="EZU77" s="82"/>
      <c r="EZV77" s="82"/>
      <c r="EZW77" s="82"/>
      <c r="EZX77" s="82"/>
      <c r="EZY77" s="82"/>
      <c r="EZZ77" s="82"/>
      <c r="FAA77" s="82"/>
      <c r="FAB77" s="82"/>
      <c r="FAC77" s="82"/>
      <c r="FAD77" s="82"/>
      <c r="FAE77" s="82"/>
      <c r="FAF77" s="82"/>
      <c r="FAG77" s="82"/>
      <c r="FAH77" s="82"/>
      <c r="FAI77" s="82"/>
      <c r="FAJ77" s="82"/>
      <c r="FAK77" s="82"/>
      <c r="FAL77" s="82"/>
      <c r="FAM77" s="82"/>
      <c r="FAN77" s="82"/>
      <c r="FAO77" s="82"/>
      <c r="FAP77" s="82"/>
      <c r="FAQ77" s="82"/>
      <c r="FAR77" s="82"/>
      <c r="FAS77" s="82"/>
      <c r="FAT77" s="82"/>
      <c r="FAU77" s="82"/>
      <c r="FAV77" s="82"/>
      <c r="FAW77" s="82"/>
      <c r="FAX77" s="82"/>
      <c r="FAY77" s="82"/>
      <c r="FAZ77" s="82"/>
      <c r="FBA77" s="82"/>
      <c r="FBB77" s="82"/>
      <c r="FBC77" s="82"/>
      <c r="FBD77" s="82"/>
      <c r="FBE77" s="82"/>
      <c r="FBF77" s="82"/>
      <c r="FBG77" s="82"/>
      <c r="FBH77" s="82"/>
      <c r="FBI77" s="82"/>
      <c r="FBJ77" s="82"/>
      <c r="FBK77" s="82"/>
      <c r="FBL77" s="82"/>
      <c r="FBM77" s="82"/>
      <c r="FBN77" s="82"/>
      <c r="FBO77" s="82"/>
      <c r="FBP77" s="82"/>
      <c r="FBQ77" s="82"/>
      <c r="FBR77" s="82"/>
      <c r="FBS77" s="82"/>
      <c r="FBT77" s="82"/>
      <c r="FBU77" s="82"/>
      <c r="FBV77" s="82"/>
      <c r="FBW77" s="82"/>
      <c r="FBX77" s="82"/>
      <c r="FBY77" s="82"/>
      <c r="FBZ77" s="82"/>
      <c r="FCA77" s="82"/>
      <c r="FCB77" s="82"/>
      <c r="FCC77" s="82"/>
      <c r="FCD77" s="82"/>
      <c r="FCE77" s="82"/>
      <c r="FCF77" s="82"/>
      <c r="FCG77" s="82"/>
      <c r="FCH77" s="82"/>
      <c r="FCI77" s="82"/>
      <c r="FCJ77" s="82"/>
      <c r="FCK77" s="82"/>
      <c r="FCL77" s="82"/>
      <c r="FCM77" s="82"/>
      <c r="FCN77" s="82"/>
      <c r="FCO77" s="82"/>
      <c r="FCP77" s="82"/>
      <c r="FCQ77" s="82"/>
      <c r="FCR77" s="82"/>
      <c r="FCS77" s="82"/>
      <c r="FCT77" s="82"/>
      <c r="FCU77" s="82"/>
      <c r="FCV77" s="82"/>
      <c r="FCW77" s="82"/>
      <c r="FCX77" s="82"/>
      <c r="FCY77" s="82"/>
      <c r="FCZ77" s="82"/>
      <c r="FDA77" s="82"/>
      <c r="FDB77" s="82"/>
      <c r="FDC77" s="82"/>
      <c r="FDD77" s="82"/>
      <c r="FDE77" s="82"/>
      <c r="FDF77" s="82"/>
      <c r="FDG77" s="82"/>
      <c r="FDH77" s="82"/>
      <c r="FDI77" s="82"/>
      <c r="FDJ77" s="82"/>
      <c r="FDK77" s="82"/>
      <c r="FDL77" s="82"/>
      <c r="FDM77" s="82"/>
      <c r="FDN77" s="82"/>
      <c r="FDO77" s="82"/>
      <c r="FDP77" s="82"/>
      <c r="FDQ77" s="82"/>
      <c r="FDR77" s="82"/>
      <c r="FDS77" s="82"/>
      <c r="FDT77" s="82"/>
      <c r="FDU77" s="82"/>
      <c r="FDV77" s="82"/>
      <c r="FDW77" s="82"/>
      <c r="FDX77" s="82"/>
      <c r="FDY77" s="82"/>
      <c r="FDZ77" s="82"/>
      <c r="FEA77" s="82"/>
      <c r="FEB77" s="82"/>
      <c r="FEC77" s="82"/>
      <c r="FED77" s="82"/>
      <c r="FEE77" s="82"/>
      <c r="FEF77" s="82"/>
      <c r="FEG77" s="82"/>
      <c r="FEH77" s="82"/>
      <c r="FEI77" s="82"/>
      <c r="FEJ77" s="82"/>
      <c r="FEK77" s="82"/>
      <c r="FEL77" s="82"/>
      <c r="FEM77" s="82"/>
      <c r="FEN77" s="82"/>
      <c r="FEO77" s="82"/>
      <c r="FEP77" s="82"/>
      <c r="FEQ77" s="82"/>
      <c r="FER77" s="82"/>
      <c r="FES77" s="82"/>
      <c r="FET77" s="82"/>
      <c r="FEU77" s="82"/>
      <c r="FEV77" s="82"/>
      <c r="FEW77" s="82"/>
      <c r="FEX77" s="82"/>
      <c r="FEY77" s="82"/>
      <c r="FEZ77" s="82"/>
      <c r="FFA77" s="82"/>
      <c r="FFB77" s="82"/>
      <c r="FFC77" s="82"/>
      <c r="FFD77" s="82"/>
      <c r="FFE77" s="82"/>
      <c r="FFF77" s="82"/>
      <c r="FFG77" s="82"/>
      <c r="FFH77" s="82"/>
      <c r="FFI77" s="82"/>
      <c r="FFJ77" s="82"/>
      <c r="FFK77" s="82"/>
      <c r="FFL77" s="82"/>
      <c r="FFM77" s="82"/>
      <c r="FFN77" s="82"/>
      <c r="FFO77" s="82"/>
      <c r="FFP77" s="82"/>
      <c r="FFQ77" s="82"/>
      <c r="FFR77" s="82"/>
      <c r="FFS77" s="82"/>
      <c r="FFT77" s="82"/>
      <c r="FFU77" s="82"/>
      <c r="FFV77" s="82"/>
      <c r="FFW77" s="82"/>
      <c r="FFX77" s="82"/>
      <c r="FFY77" s="82"/>
      <c r="FFZ77" s="82"/>
      <c r="FGA77" s="82"/>
      <c r="FGB77" s="82"/>
      <c r="FGC77" s="82"/>
      <c r="FGD77" s="82"/>
      <c r="FGE77" s="82"/>
      <c r="FGF77" s="82"/>
      <c r="FGG77" s="82"/>
      <c r="FGH77" s="82"/>
      <c r="FGI77" s="82"/>
      <c r="FGJ77" s="82"/>
      <c r="FGK77" s="82"/>
      <c r="FGL77" s="82"/>
      <c r="FGM77" s="82"/>
      <c r="FGN77" s="82"/>
      <c r="FGO77" s="82"/>
      <c r="FGP77" s="82"/>
      <c r="FGQ77" s="82"/>
      <c r="FGR77" s="82"/>
      <c r="FGS77" s="82"/>
      <c r="FGT77" s="82"/>
      <c r="FGU77" s="82"/>
      <c r="FGV77" s="82"/>
      <c r="FGW77" s="82"/>
      <c r="FGX77" s="82"/>
      <c r="FGY77" s="82"/>
      <c r="FGZ77" s="82"/>
      <c r="FHA77" s="82"/>
      <c r="FHB77" s="82"/>
      <c r="FHC77" s="82"/>
      <c r="FHD77" s="82"/>
      <c r="FHE77" s="82"/>
      <c r="FHF77" s="82"/>
      <c r="FHG77" s="82"/>
      <c r="FHH77" s="82"/>
      <c r="FHI77" s="82"/>
      <c r="FHJ77" s="82"/>
      <c r="FHK77" s="82"/>
      <c r="FHL77" s="82"/>
      <c r="FHM77" s="82"/>
      <c r="FHN77" s="82"/>
      <c r="FHO77" s="82"/>
      <c r="FHP77" s="82"/>
      <c r="FHQ77" s="82"/>
      <c r="FHR77" s="82"/>
      <c r="FHS77" s="82"/>
      <c r="FHT77" s="82"/>
      <c r="FHU77" s="82"/>
      <c r="FHV77" s="82"/>
      <c r="FHW77" s="82"/>
      <c r="FHX77" s="82"/>
      <c r="FHY77" s="82"/>
      <c r="FHZ77" s="82"/>
      <c r="FIA77" s="82"/>
      <c r="FIB77" s="82"/>
      <c r="FIC77" s="82"/>
      <c r="FID77" s="82"/>
      <c r="FIE77" s="82"/>
      <c r="FIF77" s="82"/>
      <c r="FIG77" s="82"/>
      <c r="FIH77" s="82"/>
      <c r="FII77" s="82"/>
      <c r="FIJ77" s="82"/>
      <c r="FIK77" s="82"/>
      <c r="FIL77" s="82"/>
      <c r="FIM77" s="82"/>
      <c r="FIN77" s="82"/>
      <c r="FIO77" s="82"/>
      <c r="FIP77" s="82"/>
      <c r="FIQ77" s="82"/>
      <c r="FIR77" s="82"/>
      <c r="FIS77" s="82"/>
      <c r="FIT77" s="82"/>
      <c r="FIU77" s="82"/>
      <c r="FIV77" s="82"/>
      <c r="FIW77" s="82"/>
      <c r="FIX77" s="82"/>
      <c r="FIY77" s="82"/>
      <c r="FIZ77" s="82"/>
      <c r="FJA77" s="82"/>
      <c r="FJB77" s="82"/>
      <c r="FJC77" s="82"/>
      <c r="FJD77" s="82"/>
      <c r="FJE77" s="82"/>
      <c r="FJF77" s="82"/>
      <c r="FJG77" s="82"/>
      <c r="FJH77" s="82"/>
      <c r="FJI77" s="82"/>
      <c r="FJJ77" s="82"/>
      <c r="FJK77" s="82"/>
      <c r="FJL77" s="82"/>
      <c r="FJM77" s="82"/>
      <c r="FJN77" s="82"/>
      <c r="FJO77" s="82"/>
      <c r="FJP77" s="82"/>
      <c r="FJQ77" s="82"/>
      <c r="FJR77" s="82"/>
      <c r="FJS77" s="82"/>
      <c r="FJT77" s="82"/>
      <c r="FJU77" s="82"/>
      <c r="FJV77" s="82"/>
      <c r="FJW77" s="82"/>
      <c r="FJX77" s="82"/>
      <c r="FJY77" s="82"/>
      <c r="FJZ77" s="82"/>
      <c r="FKA77" s="82"/>
      <c r="FKB77" s="82"/>
      <c r="FKC77" s="82"/>
      <c r="FKD77" s="82"/>
      <c r="FKE77" s="82"/>
      <c r="FKF77" s="82"/>
      <c r="FKG77" s="82"/>
      <c r="FKH77" s="82"/>
      <c r="FKI77" s="82"/>
      <c r="FKJ77" s="82"/>
      <c r="FKK77" s="82"/>
      <c r="FKL77" s="82"/>
      <c r="FKM77" s="82"/>
      <c r="FKN77" s="82"/>
      <c r="FKO77" s="82"/>
      <c r="FKP77" s="82"/>
      <c r="FKQ77" s="82"/>
      <c r="FKR77" s="82"/>
      <c r="FKS77" s="82"/>
      <c r="FKT77" s="82"/>
      <c r="FKU77" s="82"/>
      <c r="FKV77" s="82"/>
      <c r="FKW77" s="82"/>
      <c r="FKX77" s="82"/>
      <c r="FKY77" s="82"/>
      <c r="FKZ77" s="82"/>
      <c r="FLA77" s="82"/>
      <c r="FLB77" s="82"/>
      <c r="FLC77" s="82"/>
      <c r="FLD77" s="82"/>
      <c r="FLE77" s="82"/>
      <c r="FLF77" s="82"/>
      <c r="FLG77" s="82"/>
      <c r="FLH77" s="82"/>
      <c r="FLI77" s="82"/>
      <c r="FLJ77" s="82"/>
      <c r="FLK77" s="82"/>
      <c r="FLL77" s="82"/>
      <c r="FLM77" s="82"/>
      <c r="FLN77" s="82"/>
      <c r="FLO77" s="82"/>
      <c r="FLP77" s="82"/>
      <c r="FLQ77" s="82"/>
      <c r="FLR77" s="82"/>
      <c r="FLS77" s="82"/>
      <c r="FLT77" s="82"/>
      <c r="FLU77" s="82"/>
      <c r="FLV77" s="82"/>
      <c r="FLW77" s="82"/>
      <c r="FLX77" s="82"/>
      <c r="FLY77" s="82"/>
      <c r="FLZ77" s="82"/>
      <c r="FMA77" s="82"/>
      <c r="FMB77" s="82"/>
      <c r="FMC77" s="82"/>
      <c r="FMD77" s="82"/>
      <c r="FME77" s="82"/>
      <c r="FMF77" s="82"/>
      <c r="FMG77" s="82"/>
      <c r="FMH77" s="82"/>
      <c r="FMI77" s="82"/>
      <c r="FMJ77" s="82"/>
      <c r="FMK77" s="82"/>
      <c r="FML77" s="82"/>
      <c r="FMM77" s="82"/>
      <c r="FMN77" s="82"/>
      <c r="FMO77" s="82"/>
      <c r="FMP77" s="82"/>
      <c r="FMQ77" s="82"/>
      <c r="FMR77" s="82"/>
      <c r="FMS77" s="82"/>
      <c r="FMT77" s="82"/>
      <c r="FMU77" s="82"/>
      <c r="FMV77" s="82"/>
      <c r="FMW77" s="82"/>
      <c r="FMX77" s="82"/>
      <c r="FMY77" s="82"/>
      <c r="FMZ77" s="82"/>
      <c r="FNA77" s="82"/>
      <c r="FNB77" s="82"/>
      <c r="FNC77" s="82"/>
      <c r="FND77" s="82"/>
      <c r="FNE77" s="82"/>
      <c r="FNF77" s="82"/>
      <c r="FNG77" s="82"/>
      <c r="FNH77" s="82"/>
      <c r="FNI77" s="82"/>
      <c r="FNJ77" s="82"/>
      <c r="FNK77" s="82"/>
      <c r="FNL77" s="82"/>
      <c r="FNM77" s="82"/>
      <c r="FNN77" s="82"/>
      <c r="FNO77" s="82"/>
      <c r="FNP77" s="82"/>
      <c r="FNQ77" s="82"/>
      <c r="FNR77" s="82"/>
      <c r="FNS77" s="82"/>
      <c r="FNT77" s="82"/>
      <c r="FNU77" s="82"/>
      <c r="FNV77" s="82"/>
      <c r="FNW77" s="82"/>
      <c r="FNX77" s="82"/>
      <c r="FNY77" s="82"/>
      <c r="FNZ77" s="82"/>
      <c r="FOA77" s="82"/>
      <c r="FOB77" s="82"/>
      <c r="FOC77" s="82"/>
      <c r="FOD77" s="82"/>
      <c r="FOE77" s="82"/>
      <c r="FOF77" s="82"/>
      <c r="FOG77" s="82"/>
      <c r="FOH77" s="82"/>
      <c r="FOI77" s="82"/>
      <c r="FOJ77" s="82"/>
      <c r="FOK77" s="82"/>
      <c r="FOL77" s="82"/>
      <c r="FOM77" s="82"/>
      <c r="FON77" s="82"/>
      <c r="FOO77" s="82"/>
      <c r="FOP77" s="82"/>
      <c r="FOQ77" s="82"/>
      <c r="FOR77" s="82"/>
      <c r="FOS77" s="82"/>
      <c r="FOT77" s="82"/>
      <c r="FOU77" s="82"/>
      <c r="FOV77" s="82"/>
      <c r="FOW77" s="82"/>
      <c r="FOX77" s="82"/>
      <c r="FOY77" s="82"/>
      <c r="FOZ77" s="82"/>
      <c r="FPA77" s="82"/>
      <c r="FPB77" s="82"/>
      <c r="FPC77" s="82"/>
      <c r="FPD77" s="82"/>
      <c r="FPE77" s="82"/>
      <c r="FPF77" s="82"/>
      <c r="FPG77" s="82"/>
      <c r="FPH77" s="82"/>
      <c r="FPI77" s="82"/>
      <c r="FPJ77" s="82"/>
      <c r="FPK77" s="82"/>
      <c r="FPL77" s="82"/>
      <c r="FPM77" s="82"/>
      <c r="FPN77" s="82"/>
      <c r="FPO77" s="82"/>
      <c r="FPP77" s="82"/>
      <c r="FPQ77" s="82"/>
      <c r="FPR77" s="82"/>
      <c r="FPS77" s="82"/>
      <c r="FPT77" s="82"/>
      <c r="FPU77" s="82"/>
      <c r="FPV77" s="82"/>
      <c r="FPW77" s="82"/>
      <c r="FPX77" s="82"/>
      <c r="FPY77" s="82"/>
      <c r="FPZ77" s="82"/>
      <c r="FQA77" s="82"/>
      <c r="FQB77" s="82"/>
      <c r="FQC77" s="82"/>
      <c r="FQD77" s="82"/>
      <c r="FQE77" s="82"/>
      <c r="FQF77" s="82"/>
      <c r="FQG77" s="82"/>
      <c r="FQH77" s="82"/>
      <c r="FQI77" s="82"/>
      <c r="FQJ77" s="82"/>
      <c r="FQK77" s="82"/>
      <c r="FQL77" s="82"/>
      <c r="FQM77" s="82"/>
      <c r="FQN77" s="82"/>
      <c r="FQO77" s="82"/>
      <c r="FQP77" s="82"/>
      <c r="FQQ77" s="82"/>
      <c r="FQR77" s="82"/>
      <c r="FQS77" s="82"/>
      <c r="FQT77" s="82"/>
      <c r="FQU77" s="82"/>
      <c r="FQV77" s="82"/>
      <c r="FQW77" s="82"/>
      <c r="FQX77" s="82"/>
      <c r="FQY77" s="82"/>
      <c r="FQZ77" s="82"/>
      <c r="FRA77" s="82"/>
      <c r="FRB77" s="82"/>
      <c r="FRC77" s="82"/>
      <c r="FRD77" s="82"/>
      <c r="FRE77" s="82"/>
      <c r="FRF77" s="82"/>
      <c r="FRG77" s="82"/>
      <c r="FRH77" s="82"/>
      <c r="FRI77" s="82"/>
      <c r="FRJ77" s="82"/>
      <c r="FRK77" s="82"/>
      <c r="FRL77" s="82"/>
      <c r="FRM77" s="82"/>
      <c r="FRN77" s="82"/>
      <c r="FRO77" s="82"/>
      <c r="FRP77" s="82"/>
      <c r="FRQ77" s="82"/>
      <c r="FRR77" s="82"/>
      <c r="FRS77" s="82"/>
      <c r="FRT77" s="82"/>
      <c r="FRU77" s="82"/>
      <c r="FRV77" s="82"/>
      <c r="FRW77" s="82"/>
      <c r="FRX77" s="82"/>
      <c r="FRY77" s="82"/>
      <c r="FRZ77" s="82"/>
      <c r="FSA77" s="82"/>
      <c r="FSB77" s="82"/>
      <c r="FSC77" s="82"/>
      <c r="FSD77" s="82"/>
      <c r="FSE77" s="82"/>
      <c r="FSF77" s="82"/>
      <c r="FSG77" s="82"/>
      <c r="FSH77" s="82"/>
      <c r="FSI77" s="82"/>
      <c r="FSJ77" s="82"/>
      <c r="FSK77" s="82"/>
      <c r="FSL77" s="82"/>
      <c r="FSM77" s="82"/>
      <c r="FSN77" s="82"/>
      <c r="FSO77" s="82"/>
      <c r="FSP77" s="82"/>
      <c r="FSQ77" s="82"/>
      <c r="FSR77" s="82"/>
      <c r="FSS77" s="82"/>
      <c r="FST77" s="82"/>
      <c r="FSU77" s="82"/>
      <c r="FSV77" s="82"/>
      <c r="FSW77" s="82"/>
      <c r="FSX77" s="82"/>
      <c r="FSY77" s="82"/>
      <c r="FSZ77" s="82"/>
      <c r="FTA77" s="82"/>
      <c r="FTB77" s="82"/>
      <c r="FTC77" s="82"/>
      <c r="FTD77" s="82"/>
      <c r="FTE77" s="82"/>
      <c r="FTF77" s="82"/>
      <c r="FTG77" s="82"/>
      <c r="FTH77" s="82"/>
      <c r="FTI77" s="82"/>
      <c r="FTJ77" s="82"/>
      <c r="FTK77" s="82"/>
      <c r="FTL77" s="82"/>
      <c r="FTM77" s="82"/>
      <c r="FTN77" s="82"/>
      <c r="FTO77" s="82"/>
      <c r="FTP77" s="82"/>
      <c r="FTQ77" s="82"/>
      <c r="FTR77" s="82"/>
      <c r="FTS77" s="82"/>
      <c r="FTT77" s="82"/>
      <c r="FTU77" s="82"/>
      <c r="FTV77" s="82"/>
      <c r="FTW77" s="82"/>
      <c r="FTX77" s="82"/>
      <c r="FTY77" s="82"/>
      <c r="FTZ77" s="82"/>
      <c r="FUA77" s="82"/>
      <c r="FUB77" s="82"/>
      <c r="FUC77" s="82"/>
      <c r="FUD77" s="82"/>
      <c r="FUE77" s="82"/>
      <c r="FUF77" s="82"/>
      <c r="FUG77" s="82"/>
      <c r="FUH77" s="82"/>
      <c r="FUI77" s="82"/>
      <c r="FUJ77" s="82"/>
      <c r="FUK77" s="82"/>
      <c r="FUL77" s="82"/>
      <c r="FUM77" s="82"/>
      <c r="FUN77" s="82"/>
      <c r="FUO77" s="82"/>
      <c r="FUP77" s="82"/>
      <c r="FUQ77" s="82"/>
      <c r="FUR77" s="82"/>
      <c r="FUS77" s="82"/>
      <c r="FUT77" s="82"/>
      <c r="FUU77" s="82"/>
      <c r="FUV77" s="82"/>
      <c r="FUW77" s="82"/>
      <c r="FUX77" s="82"/>
      <c r="FUY77" s="82"/>
      <c r="FUZ77" s="82"/>
      <c r="FVA77" s="82"/>
      <c r="FVB77" s="82"/>
      <c r="FVC77" s="82"/>
      <c r="FVD77" s="82"/>
      <c r="FVE77" s="82"/>
      <c r="FVF77" s="82"/>
      <c r="FVG77" s="82"/>
      <c r="FVH77" s="82"/>
      <c r="FVI77" s="82"/>
      <c r="FVJ77" s="82"/>
      <c r="FVK77" s="82"/>
      <c r="FVL77" s="82"/>
      <c r="FVM77" s="82"/>
      <c r="FVN77" s="82"/>
      <c r="FVO77" s="82"/>
      <c r="FVP77" s="82"/>
      <c r="FVQ77" s="82"/>
      <c r="FVR77" s="82"/>
      <c r="FVS77" s="82"/>
      <c r="FVT77" s="82"/>
      <c r="FVU77" s="82"/>
      <c r="FVV77" s="82"/>
      <c r="FVW77" s="82"/>
      <c r="FVX77" s="82"/>
      <c r="FVY77" s="82"/>
      <c r="FVZ77" s="82"/>
      <c r="FWA77" s="82"/>
      <c r="FWB77" s="82"/>
      <c r="FWC77" s="82"/>
      <c r="FWD77" s="82"/>
      <c r="FWE77" s="82"/>
      <c r="FWF77" s="82"/>
      <c r="FWG77" s="82"/>
      <c r="FWH77" s="82"/>
      <c r="FWI77" s="82"/>
      <c r="FWJ77" s="82"/>
      <c r="FWK77" s="82"/>
      <c r="FWL77" s="82"/>
      <c r="FWM77" s="82"/>
      <c r="FWN77" s="82"/>
      <c r="FWO77" s="82"/>
      <c r="FWP77" s="82"/>
      <c r="FWQ77" s="82"/>
      <c r="FWR77" s="82"/>
      <c r="FWS77" s="82"/>
      <c r="FWT77" s="82"/>
      <c r="FWU77" s="82"/>
      <c r="FWV77" s="82"/>
      <c r="FWW77" s="82"/>
      <c r="FWX77" s="82"/>
      <c r="FWY77" s="82"/>
      <c r="FWZ77" s="82"/>
      <c r="FXA77" s="82"/>
      <c r="FXB77" s="82"/>
      <c r="FXC77" s="82"/>
      <c r="FXD77" s="82"/>
      <c r="FXE77" s="82"/>
      <c r="FXF77" s="82"/>
      <c r="FXG77" s="82"/>
      <c r="FXH77" s="82"/>
      <c r="FXI77" s="82"/>
      <c r="FXJ77" s="82"/>
      <c r="FXK77" s="82"/>
      <c r="FXL77" s="82"/>
      <c r="FXM77" s="82"/>
      <c r="FXN77" s="82"/>
      <c r="FXO77" s="82"/>
      <c r="FXP77" s="82"/>
      <c r="FXQ77" s="82"/>
      <c r="FXR77" s="82"/>
      <c r="FXS77" s="82"/>
      <c r="FXT77" s="82"/>
      <c r="FXU77" s="82"/>
      <c r="FXV77" s="82"/>
      <c r="FXW77" s="82"/>
      <c r="FXX77" s="82"/>
      <c r="FXY77" s="82"/>
      <c r="FXZ77" s="82"/>
      <c r="FYA77" s="82"/>
      <c r="FYB77" s="82"/>
      <c r="FYC77" s="82"/>
      <c r="FYD77" s="82"/>
      <c r="FYE77" s="82"/>
      <c r="FYF77" s="82"/>
      <c r="FYG77" s="82"/>
      <c r="FYH77" s="82"/>
      <c r="FYI77" s="82"/>
      <c r="FYJ77" s="82"/>
      <c r="FYK77" s="82"/>
      <c r="FYL77" s="82"/>
      <c r="FYM77" s="82"/>
      <c r="FYN77" s="82"/>
      <c r="FYO77" s="82"/>
      <c r="FYP77" s="82"/>
      <c r="FYQ77" s="82"/>
      <c r="FYR77" s="82"/>
      <c r="FYS77" s="82"/>
      <c r="FYT77" s="82"/>
      <c r="FYU77" s="82"/>
      <c r="FYV77" s="82"/>
      <c r="FYW77" s="82"/>
      <c r="FYX77" s="82"/>
      <c r="FYY77" s="82"/>
      <c r="FYZ77" s="82"/>
      <c r="FZA77" s="82"/>
      <c r="FZB77" s="82"/>
      <c r="FZC77" s="82"/>
      <c r="FZD77" s="82"/>
      <c r="FZE77" s="82"/>
      <c r="FZF77" s="82"/>
      <c r="FZG77" s="82"/>
      <c r="FZH77" s="82"/>
      <c r="FZI77" s="82"/>
      <c r="FZJ77" s="82"/>
      <c r="FZK77" s="82"/>
      <c r="FZL77" s="82"/>
      <c r="FZM77" s="82"/>
      <c r="FZN77" s="82"/>
      <c r="FZO77" s="82"/>
      <c r="FZP77" s="82"/>
      <c r="FZQ77" s="82"/>
      <c r="FZR77" s="82"/>
      <c r="FZS77" s="82"/>
      <c r="FZT77" s="82"/>
      <c r="FZU77" s="82"/>
      <c r="FZV77" s="82"/>
      <c r="FZW77" s="82"/>
      <c r="FZX77" s="82"/>
      <c r="FZY77" s="82"/>
      <c r="FZZ77" s="82"/>
      <c r="GAA77" s="82"/>
      <c r="GAB77" s="82"/>
      <c r="GAC77" s="82"/>
      <c r="GAD77" s="82"/>
      <c r="GAE77" s="82"/>
      <c r="GAF77" s="82"/>
      <c r="GAG77" s="82"/>
      <c r="GAH77" s="82"/>
      <c r="GAI77" s="82"/>
      <c r="GAJ77" s="82"/>
      <c r="GAK77" s="82"/>
      <c r="GAL77" s="82"/>
      <c r="GAM77" s="82"/>
      <c r="GAN77" s="82"/>
      <c r="GAO77" s="82"/>
      <c r="GAP77" s="82"/>
      <c r="GAQ77" s="82"/>
      <c r="GAR77" s="82"/>
      <c r="GAS77" s="82"/>
      <c r="GAT77" s="82"/>
      <c r="GAU77" s="82"/>
      <c r="GAV77" s="82"/>
      <c r="GAW77" s="82"/>
      <c r="GAX77" s="82"/>
      <c r="GAY77" s="82"/>
      <c r="GAZ77" s="82"/>
      <c r="GBA77" s="82"/>
      <c r="GBB77" s="82"/>
      <c r="GBC77" s="82"/>
      <c r="GBD77" s="82"/>
      <c r="GBE77" s="82"/>
      <c r="GBF77" s="82"/>
      <c r="GBG77" s="82"/>
      <c r="GBH77" s="82"/>
      <c r="GBI77" s="82"/>
      <c r="GBJ77" s="82"/>
      <c r="GBK77" s="82"/>
      <c r="GBL77" s="82"/>
      <c r="GBM77" s="82"/>
      <c r="GBN77" s="82"/>
      <c r="GBO77" s="82"/>
      <c r="GBP77" s="82"/>
      <c r="GBQ77" s="82"/>
      <c r="GBR77" s="82"/>
      <c r="GBS77" s="82"/>
      <c r="GBT77" s="82"/>
      <c r="GBU77" s="82"/>
      <c r="GBV77" s="82"/>
      <c r="GBW77" s="82"/>
      <c r="GBX77" s="82"/>
      <c r="GBY77" s="82"/>
      <c r="GBZ77" s="82"/>
      <c r="GCA77" s="82"/>
      <c r="GCB77" s="82"/>
      <c r="GCC77" s="82"/>
      <c r="GCD77" s="82"/>
      <c r="GCE77" s="82"/>
      <c r="GCF77" s="82"/>
      <c r="GCG77" s="82"/>
      <c r="GCH77" s="82"/>
      <c r="GCI77" s="82"/>
      <c r="GCJ77" s="82"/>
      <c r="GCK77" s="82"/>
      <c r="GCL77" s="82"/>
      <c r="GCM77" s="82"/>
      <c r="GCN77" s="82"/>
      <c r="GCO77" s="82"/>
      <c r="GCP77" s="82"/>
      <c r="GCQ77" s="82"/>
      <c r="GCR77" s="82"/>
      <c r="GCS77" s="82"/>
      <c r="GCT77" s="82"/>
      <c r="GCU77" s="82"/>
      <c r="GCV77" s="82"/>
      <c r="GCW77" s="82"/>
      <c r="GCX77" s="82"/>
      <c r="GCY77" s="82"/>
      <c r="GCZ77" s="82"/>
      <c r="GDA77" s="82"/>
      <c r="GDB77" s="82"/>
      <c r="GDC77" s="82"/>
      <c r="GDD77" s="82"/>
      <c r="GDE77" s="82"/>
      <c r="GDF77" s="82"/>
      <c r="GDG77" s="82"/>
      <c r="GDH77" s="82"/>
      <c r="GDI77" s="82"/>
      <c r="GDJ77" s="82"/>
      <c r="GDK77" s="82"/>
      <c r="GDL77" s="82"/>
      <c r="GDM77" s="82"/>
      <c r="GDN77" s="82"/>
      <c r="GDO77" s="82"/>
      <c r="GDP77" s="82"/>
      <c r="GDQ77" s="82"/>
      <c r="GDR77" s="82"/>
      <c r="GDS77" s="82"/>
      <c r="GDT77" s="82"/>
      <c r="GDU77" s="82"/>
      <c r="GDV77" s="82"/>
      <c r="GDW77" s="82"/>
      <c r="GDX77" s="82"/>
      <c r="GDY77" s="82"/>
      <c r="GDZ77" s="82"/>
      <c r="GEA77" s="82"/>
      <c r="GEB77" s="82"/>
      <c r="GEC77" s="82"/>
      <c r="GED77" s="82"/>
      <c r="GEE77" s="82"/>
      <c r="GEF77" s="82"/>
      <c r="GEG77" s="82"/>
      <c r="GEH77" s="82"/>
      <c r="GEI77" s="82"/>
      <c r="GEJ77" s="82"/>
      <c r="GEK77" s="82"/>
      <c r="GEL77" s="82"/>
      <c r="GEM77" s="82"/>
      <c r="GEN77" s="82"/>
      <c r="GEO77" s="82"/>
      <c r="GEP77" s="82"/>
      <c r="GEQ77" s="82"/>
      <c r="GER77" s="82"/>
      <c r="GES77" s="82"/>
      <c r="GET77" s="82"/>
      <c r="GEU77" s="82"/>
      <c r="GEV77" s="82"/>
      <c r="GEW77" s="82"/>
      <c r="GEX77" s="82"/>
      <c r="GEY77" s="82"/>
      <c r="GEZ77" s="82"/>
      <c r="GFA77" s="82"/>
      <c r="GFB77" s="82"/>
      <c r="GFC77" s="82"/>
      <c r="GFD77" s="82"/>
      <c r="GFE77" s="82"/>
      <c r="GFF77" s="82"/>
      <c r="GFG77" s="82"/>
      <c r="GFH77" s="82"/>
      <c r="GFI77" s="82"/>
      <c r="GFJ77" s="82"/>
      <c r="GFK77" s="82"/>
      <c r="GFL77" s="82"/>
      <c r="GFM77" s="82"/>
      <c r="GFN77" s="82"/>
      <c r="GFO77" s="82"/>
      <c r="GFP77" s="82"/>
      <c r="GFQ77" s="82"/>
      <c r="GFR77" s="82"/>
      <c r="GFS77" s="82"/>
      <c r="GFT77" s="82"/>
      <c r="GFU77" s="82"/>
      <c r="GFV77" s="82"/>
      <c r="GFW77" s="82"/>
      <c r="GFX77" s="82"/>
      <c r="GFY77" s="82"/>
      <c r="GFZ77" s="82"/>
      <c r="GGA77" s="82"/>
      <c r="GGB77" s="82"/>
      <c r="GGC77" s="82"/>
      <c r="GGD77" s="82"/>
      <c r="GGE77" s="82"/>
      <c r="GGF77" s="82"/>
      <c r="GGG77" s="82"/>
      <c r="GGH77" s="82"/>
      <c r="GGI77" s="82"/>
      <c r="GGJ77" s="82"/>
      <c r="GGK77" s="82"/>
      <c r="GGL77" s="82"/>
      <c r="GGM77" s="82"/>
      <c r="GGN77" s="82"/>
      <c r="GGO77" s="82"/>
      <c r="GGP77" s="82"/>
      <c r="GGQ77" s="82"/>
      <c r="GGR77" s="82"/>
      <c r="GGS77" s="82"/>
      <c r="GGT77" s="82"/>
      <c r="GGU77" s="82"/>
      <c r="GGV77" s="82"/>
      <c r="GGW77" s="82"/>
      <c r="GGX77" s="82"/>
      <c r="GGY77" s="82"/>
      <c r="GGZ77" s="82"/>
      <c r="GHA77" s="82"/>
      <c r="GHB77" s="82"/>
      <c r="GHC77" s="82"/>
      <c r="GHD77" s="82"/>
      <c r="GHE77" s="82"/>
      <c r="GHF77" s="82"/>
      <c r="GHG77" s="82"/>
      <c r="GHH77" s="82"/>
      <c r="GHI77" s="82"/>
      <c r="GHJ77" s="82"/>
      <c r="GHK77" s="82"/>
      <c r="GHL77" s="82"/>
      <c r="GHM77" s="82"/>
      <c r="GHN77" s="82"/>
      <c r="GHO77" s="82"/>
      <c r="GHP77" s="82"/>
      <c r="GHQ77" s="82"/>
      <c r="GHR77" s="82"/>
      <c r="GHS77" s="82"/>
      <c r="GHT77" s="82"/>
      <c r="GHU77" s="82"/>
      <c r="GHV77" s="82"/>
      <c r="GHW77" s="82"/>
      <c r="GHX77" s="82"/>
      <c r="GHY77" s="82"/>
      <c r="GHZ77" s="82"/>
      <c r="GIA77" s="82"/>
      <c r="GIB77" s="82"/>
      <c r="GIC77" s="82"/>
      <c r="GID77" s="82"/>
      <c r="GIE77" s="82"/>
      <c r="GIF77" s="82"/>
      <c r="GIG77" s="82"/>
      <c r="GIH77" s="82"/>
      <c r="GII77" s="82"/>
      <c r="GIJ77" s="82"/>
      <c r="GIK77" s="82"/>
      <c r="GIL77" s="82"/>
      <c r="GIM77" s="82"/>
      <c r="GIN77" s="82"/>
      <c r="GIO77" s="82"/>
      <c r="GIP77" s="82"/>
      <c r="GIQ77" s="82"/>
      <c r="GIR77" s="82"/>
      <c r="GIS77" s="82"/>
      <c r="GIT77" s="82"/>
      <c r="GIU77" s="82"/>
      <c r="GIV77" s="82"/>
      <c r="GIW77" s="82"/>
      <c r="GIX77" s="82"/>
      <c r="GIY77" s="82"/>
      <c r="GIZ77" s="82"/>
      <c r="GJA77" s="82"/>
      <c r="GJB77" s="82"/>
      <c r="GJC77" s="82"/>
      <c r="GJD77" s="82"/>
      <c r="GJE77" s="82"/>
      <c r="GJF77" s="82"/>
      <c r="GJG77" s="82"/>
      <c r="GJH77" s="82"/>
      <c r="GJI77" s="82"/>
      <c r="GJJ77" s="82"/>
      <c r="GJK77" s="82"/>
      <c r="GJL77" s="82"/>
      <c r="GJM77" s="82"/>
      <c r="GJN77" s="82"/>
      <c r="GJO77" s="82"/>
      <c r="GJP77" s="82"/>
      <c r="GJQ77" s="82"/>
      <c r="GJR77" s="82"/>
      <c r="GJS77" s="82"/>
      <c r="GJT77" s="82"/>
      <c r="GJU77" s="82"/>
      <c r="GJV77" s="82"/>
      <c r="GJW77" s="82"/>
      <c r="GJX77" s="82"/>
      <c r="GJY77" s="82"/>
      <c r="GJZ77" s="82"/>
      <c r="GKA77" s="82"/>
      <c r="GKB77" s="82"/>
      <c r="GKC77" s="82"/>
      <c r="GKD77" s="82"/>
      <c r="GKE77" s="82"/>
      <c r="GKF77" s="82"/>
      <c r="GKG77" s="82"/>
      <c r="GKH77" s="82"/>
      <c r="GKI77" s="82"/>
      <c r="GKJ77" s="82"/>
      <c r="GKK77" s="82"/>
      <c r="GKL77" s="82"/>
      <c r="GKM77" s="82"/>
      <c r="GKN77" s="82"/>
      <c r="GKO77" s="82"/>
      <c r="GKP77" s="82"/>
      <c r="GKQ77" s="82"/>
      <c r="GKR77" s="82"/>
      <c r="GKS77" s="82"/>
      <c r="GKT77" s="82"/>
      <c r="GKU77" s="82"/>
      <c r="GKV77" s="82"/>
      <c r="GKW77" s="82"/>
      <c r="GKX77" s="82"/>
      <c r="GKY77" s="82"/>
      <c r="GKZ77" s="82"/>
      <c r="GLA77" s="82"/>
      <c r="GLB77" s="82"/>
      <c r="GLC77" s="82"/>
      <c r="GLD77" s="82"/>
      <c r="GLE77" s="82"/>
      <c r="GLF77" s="82"/>
      <c r="GLG77" s="82"/>
      <c r="GLH77" s="82"/>
      <c r="GLI77" s="82"/>
      <c r="GLJ77" s="82"/>
      <c r="GLK77" s="82"/>
      <c r="GLL77" s="82"/>
      <c r="GLM77" s="82"/>
      <c r="GLN77" s="82"/>
      <c r="GLO77" s="82"/>
      <c r="GLP77" s="82"/>
      <c r="GLQ77" s="82"/>
      <c r="GLR77" s="82"/>
      <c r="GLS77" s="82"/>
      <c r="GLT77" s="82"/>
      <c r="GLU77" s="82"/>
      <c r="GLV77" s="82"/>
      <c r="GLW77" s="82"/>
      <c r="GLX77" s="82"/>
      <c r="GLY77" s="82"/>
      <c r="GLZ77" s="82"/>
      <c r="GMA77" s="82"/>
      <c r="GMB77" s="82"/>
      <c r="GMC77" s="82"/>
      <c r="GMD77" s="82"/>
      <c r="GME77" s="82"/>
      <c r="GMF77" s="82"/>
      <c r="GMG77" s="82"/>
      <c r="GMH77" s="82"/>
      <c r="GMI77" s="82"/>
      <c r="GMJ77" s="82"/>
      <c r="GMK77" s="82"/>
      <c r="GML77" s="82"/>
      <c r="GMM77" s="82"/>
      <c r="GMN77" s="82"/>
      <c r="GMO77" s="82"/>
      <c r="GMP77" s="82"/>
      <c r="GMQ77" s="82"/>
      <c r="GMR77" s="82"/>
      <c r="GMS77" s="82"/>
      <c r="GMT77" s="82"/>
      <c r="GMU77" s="82"/>
      <c r="GMV77" s="82"/>
      <c r="GMW77" s="82"/>
      <c r="GMX77" s="82"/>
      <c r="GMY77" s="82"/>
      <c r="GMZ77" s="82"/>
      <c r="GNA77" s="82"/>
      <c r="GNB77" s="82"/>
      <c r="GNC77" s="82"/>
      <c r="GND77" s="82"/>
      <c r="GNE77" s="82"/>
      <c r="GNF77" s="82"/>
      <c r="GNG77" s="82"/>
      <c r="GNH77" s="82"/>
      <c r="GNI77" s="82"/>
      <c r="GNJ77" s="82"/>
      <c r="GNK77" s="82"/>
      <c r="GNL77" s="82"/>
      <c r="GNM77" s="82"/>
      <c r="GNN77" s="82"/>
      <c r="GNO77" s="82"/>
      <c r="GNP77" s="82"/>
      <c r="GNQ77" s="82"/>
      <c r="GNR77" s="82"/>
      <c r="GNS77" s="82"/>
      <c r="GNT77" s="82"/>
      <c r="GNU77" s="82"/>
      <c r="GNV77" s="82"/>
      <c r="GNW77" s="82"/>
      <c r="GNX77" s="82"/>
      <c r="GNY77" s="82"/>
      <c r="GNZ77" s="82"/>
      <c r="GOA77" s="82"/>
      <c r="GOB77" s="82"/>
      <c r="GOC77" s="82"/>
      <c r="GOD77" s="82"/>
      <c r="GOE77" s="82"/>
      <c r="GOF77" s="82"/>
      <c r="GOG77" s="82"/>
      <c r="GOH77" s="82"/>
      <c r="GOI77" s="82"/>
      <c r="GOJ77" s="82"/>
      <c r="GOK77" s="82"/>
      <c r="GOL77" s="82"/>
      <c r="GOM77" s="82"/>
      <c r="GON77" s="82"/>
      <c r="GOO77" s="82"/>
      <c r="GOP77" s="82"/>
      <c r="GOQ77" s="82"/>
      <c r="GOR77" s="82"/>
      <c r="GOS77" s="82"/>
      <c r="GOT77" s="82"/>
      <c r="GOU77" s="82"/>
      <c r="GOV77" s="82"/>
      <c r="GOW77" s="82"/>
      <c r="GOX77" s="82"/>
      <c r="GOY77" s="82"/>
      <c r="GOZ77" s="82"/>
      <c r="GPA77" s="82"/>
      <c r="GPB77" s="82"/>
      <c r="GPC77" s="82"/>
      <c r="GPD77" s="82"/>
      <c r="GPE77" s="82"/>
      <c r="GPF77" s="82"/>
      <c r="GPG77" s="82"/>
      <c r="GPH77" s="82"/>
      <c r="GPI77" s="82"/>
      <c r="GPJ77" s="82"/>
      <c r="GPK77" s="82"/>
      <c r="GPL77" s="82"/>
      <c r="GPM77" s="82"/>
      <c r="GPN77" s="82"/>
      <c r="GPO77" s="82"/>
      <c r="GPP77" s="82"/>
      <c r="GPQ77" s="82"/>
      <c r="GPR77" s="82"/>
      <c r="GPS77" s="82"/>
      <c r="GPT77" s="82"/>
      <c r="GPU77" s="82"/>
      <c r="GPV77" s="82"/>
      <c r="GPW77" s="82"/>
      <c r="GPX77" s="82"/>
      <c r="GPY77" s="82"/>
      <c r="GPZ77" s="82"/>
      <c r="GQA77" s="82"/>
      <c r="GQB77" s="82"/>
      <c r="GQC77" s="82"/>
      <c r="GQD77" s="82"/>
      <c r="GQE77" s="82"/>
      <c r="GQF77" s="82"/>
      <c r="GQG77" s="82"/>
      <c r="GQH77" s="82"/>
      <c r="GQI77" s="82"/>
      <c r="GQJ77" s="82"/>
      <c r="GQK77" s="82"/>
      <c r="GQL77" s="82"/>
      <c r="GQM77" s="82"/>
      <c r="GQN77" s="82"/>
      <c r="GQO77" s="82"/>
      <c r="GQP77" s="82"/>
      <c r="GQQ77" s="82"/>
      <c r="GQR77" s="82"/>
      <c r="GQS77" s="82"/>
      <c r="GQT77" s="82"/>
      <c r="GQU77" s="82"/>
      <c r="GQV77" s="82"/>
      <c r="GQW77" s="82"/>
      <c r="GQX77" s="82"/>
      <c r="GQY77" s="82"/>
      <c r="GQZ77" s="82"/>
      <c r="GRA77" s="82"/>
      <c r="GRB77" s="82"/>
      <c r="GRC77" s="82"/>
      <c r="GRD77" s="82"/>
      <c r="GRE77" s="82"/>
      <c r="GRF77" s="82"/>
      <c r="GRG77" s="82"/>
      <c r="GRH77" s="82"/>
      <c r="GRI77" s="82"/>
      <c r="GRJ77" s="82"/>
      <c r="GRK77" s="82"/>
      <c r="GRL77" s="82"/>
      <c r="GRM77" s="82"/>
      <c r="GRN77" s="82"/>
      <c r="GRO77" s="82"/>
      <c r="GRP77" s="82"/>
      <c r="GRQ77" s="82"/>
      <c r="GRR77" s="82"/>
      <c r="GRS77" s="82"/>
      <c r="GRT77" s="82"/>
      <c r="GRU77" s="82"/>
      <c r="GRV77" s="82"/>
      <c r="GRW77" s="82"/>
      <c r="GRX77" s="82"/>
      <c r="GRY77" s="82"/>
      <c r="GRZ77" s="82"/>
      <c r="GSA77" s="82"/>
      <c r="GSB77" s="82"/>
      <c r="GSC77" s="82"/>
      <c r="GSD77" s="82"/>
      <c r="GSE77" s="82"/>
      <c r="GSF77" s="82"/>
      <c r="GSG77" s="82"/>
      <c r="GSH77" s="82"/>
      <c r="GSI77" s="82"/>
      <c r="GSJ77" s="82"/>
      <c r="GSK77" s="82"/>
      <c r="GSL77" s="82"/>
      <c r="GSM77" s="82"/>
      <c r="GSN77" s="82"/>
      <c r="GSO77" s="82"/>
      <c r="GSP77" s="82"/>
      <c r="GSQ77" s="82"/>
      <c r="GSR77" s="82"/>
      <c r="GSS77" s="82"/>
      <c r="GST77" s="82"/>
      <c r="GSU77" s="82"/>
      <c r="GSV77" s="82"/>
      <c r="GSW77" s="82"/>
      <c r="GSX77" s="82"/>
      <c r="GSY77" s="82"/>
      <c r="GSZ77" s="82"/>
      <c r="GTA77" s="82"/>
      <c r="GTB77" s="82"/>
      <c r="GTC77" s="82"/>
      <c r="GTD77" s="82"/>
      <c r="GTE77" s="82"/>
      <c r="GTF77" s="82"/>
      <c r="GTG77" s="82"/>
      <c r="GTH77" s="82"/>
      <c r="GTI77" s="82"/>
      <c r="GTJ77" s="82"/>
      <c r="GTK77" s="82"/>
      <c r="GTL77" s="82"/>
      <c r="GTM77" s="82"/>
      <c r="GTN77" s="82"/>
      <c r="GTO77" s="82"/>
      <c r="GTP77" s="82"/>
      <c r="GTQ77" s="82"/>
      <c r="GTR77" s="82"/>
      <c r="GTS77" s="82"/>
      <c r="GTT77" s="82"/>
      <c r="GTU77" s="82"/>
      <c r="GTV77" s="82"/>
      <c r="GTW77" s="82"/>
      <c r="GTX77" s="82"/>
      <c r="GTY77" s="82"/>
      <c r="GTZ77" s="82"/>
      <c r="GUA77" s="82"/>
      <c r="GUB77" s="82"/>
      <c r="GUC77" s="82"/>
      <c r="GUD77" s="82"/>
      <c r="GUE77" s="82"/>
      <c r="GUF77" s="82"/>
      <c r="GUG77" s="82"/>
      <c r="GUH77" s="82"/>
      <c r="GUI77" s="82"/>
      <c r="GUJ77" s="82"/>
      <c r="GUK77" s="82"/>
      <c r="GUL77" s="82"/>
      <c r="GUM77" s="82"/>
      <c r="GUN77" s="82"/>
      <c r="GUO77" s="82"/>
      <c r="GUP77" s="82"/>
      <c r="GUQ77" s="82"/>
      <c r="GUR77" s="82"/>
      <c r="GUS77" s="82"/>
      <c r="GUT77" s="82"/>
      <c r="GUU77" s="82"/>
      <c r="GUV77" s="82"/>
      <c r="GUW77" s="82"/>
      <c r="GUX77" s="82"/>
      <c r="GUY77" s="82"/>
      <c r="GUZ77" s="82"/>
      <c r="GVA77" s="82"/>
      <c r="GVB77" s="82"/>
      <c r="GVC77" s="82"/>
      <c r="GVD77" s="82"/>
      <c r="GVE77" s="82"/>
      <c r="GVF77" s="82"/>
      <c r="GVG77" s="82"/>
      <c r="GVH77" s="82"/>
      <c r="GVI77" s="82"/>
      <c r="GVJ77" s="82"/>
      <c r="GVK77" s="82"/>
      <c r="GVL77" s="82"/>
      <c r="GVM77" s="82"/>
      <c r="GVN77" s="82"/>
      <c r="GVO77" s="82"/>
      <c r="GVP77" s="82"/>
      <c r="GVQ77" s="82"/>
      <c r="GVR77" s="82"/>
      <c r="GVS77" s="82"/>
      <c r="GVT77" s="82"/>
      <c r="GVU77" s="82"/>
      <c r="GVV77" s="82"/>
      <c r="GVW77" s="82"/>
      <c r="GVX77" s="82"/>
      <c r="GVY77" s="82"/>
      <c r="GVZ77" s="82"/>
      <c r="GWA77" s="82"/>
      <c r="GWB77" s="82"/>
      <c r="GWC77" s="82"/>
      <c r="GWD77" s="82"/>
      <c r="GWE77" s="82"/>
      <c r="GWF77" s="82"/>
      <c r="GWG77" s="82"/>
      <c r="GWH77" s="82"/>
      <c r="GWI77" s="82"/>
      <c r="GWJ77" s="82"/>
      <c r="GWK77" s="82"/>
      <c r="GWL77" s="82"/>
      <c r="GWM77" s="82"/>
      <c r="GWN77" s="82"/>
      <c r="GWO77" s="82"/>
      <c r="GWP77" s="82"/>
      <c r="GWQ77" s="82"/>
      <c r="GWR77" s="82"/>
      <c r="GWS77" s="82"/>
      <c r="GWT77" s="82"/>
      <c r="GWU77" s="82"/>
      <c r="GWV77" s="82"/>
      <c r="GWW77" s="82"/>
      <c r="GWX77" s="82"/>
      <c r="GWY77" s="82"/>
      <c r="GWZ77" s="82"/>
      <c r="GXA77" s="82"/>
      <c r="GXB77" s="82"/>
      <c r="GXC77" s="82"/>
      <c r="GXD77" s="82"/>
      <c r="GXE77" s="82"/>
      <c r="GXF77" s="82"/>
      <c r="GXG77" s="82"/>
      <c r="GXH77" s="82"/>
      <c r="GXI77" s="82"/>
      <c r="GXJ77" s="82"/>
      <c r="GXK77" s="82"/>
      <c r="GXL77" s="82"/>
      <c r="GXM77" s="82"/>
      <c r="GXN77" s="82"/>
      <c r="GXO77" s="82"/>
      <c r="GXP77" s="82"/>
      <c r="GXQ77" s="82"/>
      <c r="GXR77" s="82"/>
      <c r="GXS77" s="82"/>
      <c r="GXT77" s="82"/>
      <c r="GXU77" s="82"/>
      <c r="GXV77" s="82"/>
      <c r="GXW77" s="82"/>
      <c r="GXX77" s="82"/>
      <c r="GXY77" s="82"/>
      <c r="GXZ77" s="82"/>
      <c r="GYA77" s="82"/>
      <c r="GYB77" s="82"/>
      <c r="GYC77" s="82"/>
      <c r="GYD77" s="82"/>
      <c r="GYE77" s="82"/>
      <c r="GYF77" s="82"/>
      <c r="GYG77" s="82"/>
      <c r="GYH77" s="82"/>
      <c r="GYI77" s="82"/>
      <c r="GYJ77" s="82"/>
      <c r="GYK77" s="82"/>
      <c r="GYL77" s="82"/>
      <c r="GYM77" s="82"/>
      <c r="GYN77" s="82"/>
      <c r="GYO77" s="82"/>
      <c r="GYP77" s="82"/>
      <c r="GYQ77" s="82"/>
      <c r="GYR77" s="82"/>
      <c r="GYS77" s="82"/>
      <c r="GYT77" s="82"/>
      <c r="GYU77" s="82"/>
      <c r="GYV77" s="82"/>
      <c r="GYW77" s="82"/>
      <c r="GYX77" s="82"/>
      <c r="GYY77" s="82"/>
      <c r="GYZ77" s="82"/>
      <c r="GZA77" s="82"/>
      <c r="GZB77" s="82"/>
      <c r="GZC77" s="82"/>
      <c r="GZD77" s="82"/>
      <c r="GZE77" s="82"/>
      <c r="GZF77" s="82"/>
      <c r="GZG77" s="82"/>
      <c r="GZH77" s="82"/>
      <c r="GZI77" s="82"/>
      <c r="GZJ77" s="82"/>
      <c r="GZK77" s="82"/>
      <c r="GZL77" s="82"/>
      <c r="GZM77" s="82"/>
      <c r="GZN77" s="82"/>
      <c r="GZO77" s="82"/>
      <c r="GZP77" s="82"/>
      <c r="GZQ77" s="82"/>
      <c r="GZR77" s="82"/>
      <c r="GZS77" s="82"/>
      <c r="GZT77" s="82"/>
      <c r="GZU77" s="82"/>
      <c r="GZV77" s="82"/>
      <c r="GZW77" s="82"/>
      <c r="GZX77" s="82"/>
      <c r="GZY77" s="82"/>
      <c r="GZZ77" s="82"/>
      <c r="HAA77" s="82"/>
      <c r="HAB77" s="82"/>
      <c r="HAC77" s="82"/>
      <c r="HAD77" s="82"/>
      <c r="HAE77" s="82"/>
      <c r="HAF77" s="82"/>
      <c r="HAG77" s="82"/>
      <c r="HAH77" s="82"/>
      <c r="HAI77" s="82"/>
      <c r="HAJ77" s="82"/>
      <c r="HAK77" s="82"/>
      <c r="HAL77" s="82"/>
      <c r="HAM77" s="82"/>
      <c r="HAN77" s="82"/>
      <c r="HAO77" s="82"/>
      <c r="HAP77" s="82"/>
      <c r="HAQ77" s="82"/>
      <c r="HAR77" s="82"/>
      <c r="HAS77" s="82"/>
      <c r="HAT77" s="82"/>
      <c r="HAU77" s="82"/>
      <c r="HAV77" s="82"/>
      <c r="HAW77" s="82"/>
      <c r="HAX77" s="82"/>
      <c r="HAY77" s="82"/>
      <c r="HAZ77" s="82"/>
      <c r="HBA77" s="82"/>
      <c r="HBB77" s="82"/>
      <c r="HBC77" s="82"/>
      <c r="HBD77" s="82"/>
      <c r="HBE77" s="82"/>
      <c r="HBF77" s="82"/>
      <c r="HBG77" s="82"/>
      <c r="HBH77" s="82"/>
      <c r="HBI77" s="82"/>
      <c r="HBJ77" s="82"/>
      <c r="HBK77" s="82"/>
      <c r="HBL77" s="82"/>
      <c r="HBM77" s="82"/>
      <c r="HBN77" s="82"/>
      <c r="HBO77" s="82"/>
      <c r="HBP77" s="82"/>
      <c r="HBQ77" s="82"/>
      <c r="HBR77" s="82"/>
      <c r="HBS77" s="82"/>
      <c r="HBT77" s="82"/>
      <c r="HBU77" s="82"/>
      <c r="HBV77" s="82"/>
      <c r="HBW77" s="82"/>
      <c r="HBX77" s="82"/>
      <c r="HBY77" s="82"/>
      <c r="HBZ77" s="82"/>
      <c r="HCA77" s="82"/>
      <c r="HCB77" s="82"/>
      <c r="HCC77" s="82"/>
      <c r="HCD77" s="82"/>
      <c r="HCE77" s="82"/>
      <c r="HCF77" s="82"/>
      <c r="HCG77" s="82"/>
      <c r="HCH77" s="82"/>
      <c r="HCI77" s="82"/>
      <c r="HCJ77" s="82"/>
      <c r="HCK77" s="82"/>
      <c r="HCL77" s="82"/>
      <c r="HCM77" s="82"/>
      <c r="HCN77" s="82"/>
      <c r="HCO77" s="82"/>
      <c r="HCP77" s="82"/>
      <c r="HCQ77" s="82"/>
      <c r="HCR77" s="82"/>
      <c r="HCS77" s="82"/>
      <c r="HCT77" s="82"/>
      <c r="HCU77" s="82"/>
      <c r="HCV77" s="82"/>
      <c r="HCW77" s="82"/>
      <c r="HCX77" s="82"/>
      <c r="HCY77" s="82"/>
      <c r="HCZ77" s="82"/>
      <c r="HDA77" s="82"/>
      <c r="HDB77" s="82"/>
      <c r="HDC77" s="82"/>
      <c r="HDD77" s="82"/>
      <c r="HDE77" s="82"/>
      <c r="HDF77" s="82"/>
      <c r="HDG77" s="82"/>
      <c r="HDH77" s="82"/>
      <c r="HDI77" s="82"/>
      <c r="HDJ77" s="82"/>
      <c r="HDK77" s="82"/>
      <c r="HDL77" s="82"/>
      <c r="HDM77" s="82"/>
      <c r="HDN77" s="82"/>
      <c r="HDO77" s="82"/>
      <c r="HDP77" s="82"/>
      <c r="HDQ77" s="82"/>
      <c r="HDR77" s="82"/>
      <c r="HDS77" s="82"/>
      <c r="HDT77" s="82"/>
      <c r="HDU77" s="82"/>
      <c r="HDV77" s="82"/>
      <c r="HDW77" s="82"/>
      <c r="HDX77" s="82"/>
      <c r="HDY77" s="82"/>
      <c r="HDZ77" s="82"/>
      <c r="HEA77" s="82"/>
      <c r="HEB77" s="82"/>
      <c r="HEC77" s="82"/>
      <c r="HED77" s="82"/>
      <c r="HEE77" s="82"/>
      <c r="HEF77" s="82"/>
      <c r="HEG77" s="82"/>
      <c r="HEH77" s="82"/>
      <c r="HEI77" s="82"/>
      <c r="HEJ77" s="82"/>
      <c r="HEK77" s="82"/>
      <c r="HEL77" s="82"/>
      <c r="HEM77" s="82"/>
      <c r="HEN77" s="82"/>
      <c r="HEO77" s="82"/>
      <c r="HEP77" s="82"/>
      <c r="HEQ77" s="82"/>
      <c r="HER77" s="82"/>
      <c r="HES77" s="82"/>
      <c r="HET77" s="82"/>
      <c r="HEU77" s="82"/>
      <c r="HEV77" s="82"/>
      <c r="HEW77" s="82"/>
      <c r="HEX77" s="82"/>
      <c r="HEY77" s="82"/>
      <c r="HEZ77" s="82"/>
      <c r="HFA77" s="82"/>
      <c r="HFB77" s="82"/>
      <c r="HFC77" s="82"/>
      <c r="HFD77" s="82"/>
      <c r="HFE77" s="82"/>
      <c r="HFF77" s="82"/>
      <c r="HFG77" s="82"/>
      <c r="HFH77" s="82"/>
      <c r="HFI77" s="82"/>
      <c r="HFJ77" s="82"/>
      <c r="HFK77" s="82"/>
      <c r="HFL77" s="82"/>
      <c r="HFM77" s="82"/>
      <c r="HFN77" s="82"/>
      <c r="HFO77" s="82"/>
      <c r="HFP77" s="82"/>
      <c r="HFQ77" s="82"/>
      <c r="HFR77" s="82"/>
      <c r="HFS77" s="82"/>
      <c r="HFT77" s="82"/>
      <c r="HFU77" s="82"/>
      <c r="HFV77" s="82"/>
      <c r="HFW77" s="82"/>
      <c r="HFX77" s="82"/>
      <c r="HFY77" s="82"/>
      <c r="HFZ77" s="82"/>
      <c r="HGA77" s="82"/>
      <c r="HGB77" s="82"/>
      <c r="HGC77" s="82"/>
      <c r="HGD77" s="82"/>
      <c r="HGE77" s="82"/>
      <c r="HGF77" s="82"/>
      <c r="HGG77" s="82"/>
      <c r="HGH77" s="82"/>
      <c r="HGI77" s="82"/>
      <c r="HGJ77" s="82"/>
      <c r="HGK77" s="82"/>
      <c r="HGL77" s="82"/>
      <c r="HGM77" s="82"/>
      <c r="HGN77" s="82"/>
      <c r="HGO77" s="82"/>
      <c r="HGP77" s="82"/>
      <c r="HGQ77" s="82"/>
      <c r="HGR77" s="82"/>
      <c r="HGS77" s="82"/>
      <c r="HGT77" s="82"/>
      <c r="HGU77" s="82"/>
      <c r="HGV77" s="82"/>
      <c r="HGW77" s="82"/>
      <c r="HGX77" s="82"/>
      <c r="HGY77" s="82"/>
      <c r="HGZ77" s="82"/>
      <c r="HHA77" s="82"/>
      <c r="HHB77" s="82"/>
      <c r="HHC77" s="82"/>
      <c r="HHD77" s="82"/>
      <c r="HHE77" s="82"/>
      <c r="HHF77" s="82"/>
      <c r="HHG77" s="82"/>
      <c r="HHH77" s="82"/>
      <c r="HHI77" s="82"/>
      <c r="HHJ77" s="82"/>
      <c r="HHK77" s="82"/>
      <c r="HHL77" s="82"/>
      <c r="HHM77" s="82"/>
      <c r="HHN77" s="82"/>
      <c r="HHO77" s="82"/>
      <c r="HHP77" s="82"/>
      <c r="HHQ77" s="82"/>
      <c r="HHR77" s="82"/>
      <c r="HHS77" s="82"/>
      <c r="HHT77" s="82"/>
      <c r="HHU77" s="82"/>
      <c r="HHV77" s="82"/>
      <c r="HHW77" s="82"/>
      <c r="HHX77" s="82"/>
      <c r="HHY77" s="82"/>
      <c r="HHZ77" s="82"/>
      <c r="HIA77" s="82"/>
      <c r="HIB77" s="82"/>
      <c r="HIC77" s="82"/>
      <c r="HID77" s="82"/>
      <c r="HIE77" s="82"/>
      <c r="HIF77" s="82"/>
      <c r="HIG77" s="82"/>
      <c r="HIH77" s="82"/>
      <c r="HII77" s="82"/>
      <c r="HIJ77" s="82"/>
      <c r="HIK77" s="82"/>
      <c r="HIL77" s="82"/>
      <c r="HIM77" s="82"/>
      <c r="HIN77" s="82"/>
      <c r="HIO77" s="82"/>
      <c r="HIP77" s="82"/>
      <c r="HIQ77" s="82"/>
      <c r="HIR77" s="82"/>
      <c r="HIS77" s="82"/>
      <c r="HIT77" s="82"/>
      <c r="HIU77" s="82"/>
      <c r="HIV77" s="82"/>
      <c r="HIW77" s="82"/>
      <c r="HIX77" s="82"/>
      <c r="HIY77" s="82"/>
      <c r="HIZ77" s="82"/>
      <c r="HJA77" s="82"/>
      <c r="HJB77" s="82"/>
      <c r="HJC77" s="82"/>
      <c r="HJD77" s="82"/>
      <c r="HJE77" s="82"/>
      <c r="HJF77" s="82"/>
      <c r="HJG77" s="82"/>
      <c r="HJH77" s="82"/>
      <c r="HJI77" s="82"/>
      <c r="HJJ77" s="82"/>
      <c r="HJK77" s="82"/>
      <c r="HJL77" s="82"/>
      <c r="HJM77" s="82"/>
      <c r="HJN77" s="82"/>
      <c r="HJO77" s="82"/>
      <c r="HJP77" s="82"/>
      <c r="HJQ77" s="82"/>
      <c r="HJR77" s="82"/>
      <c r="HJS77" s="82"/>
      <c r="HJT77" s="82"/>
      <c r="HJU77" s="82"/>
      <c r="HJV77" s="82"/>
      <c r="HJW77" s="82"/>
      <c r="HJX77" s="82"/>
      <c r="HJY77" s="82"/>
      <c r="HJZ77" s="82"/>
      <c r="HKA77" s="82"/>
      <c r="HKB77" s="82"/>
      <c r="HKC77" s="82"/>
      <c r="HKD77" s="82"/>
      <c r="HKE77" s="82"/>
      <c r="HKF77" s="82"/>
      <c r="HKG77" s="82"/>
      <c r="HKH77" s="82"/>
      <c r="HKI77" s="82"/>
      <c r="HKJ77" s="82"/>
      <c r="HKK77" s="82"/>
      <c r="HKL77" s="82"/>
      <c r="HKM77" s="82"/>
      <c r="HKN77" s="82"/>
      <c r="HKO77" s="82"/>
      <c r="HKP77" s="82"/>
      <c r="HKQ77" s="82"/>
      <c r="HKR77" s="82"/>
      <c r="HKS77" s="82"/>
      <c r="HKT77" s="82"/>
      <c r="HKU77" s="82"/>
      <c r="HKV77" s="82"/>
      <c r="HKW77" s="82"/>
      <c r="HKX77" s="82"/>
      <c r="HKY77" s="82"/>
      <c r="HKZ77" s="82"/>
      <c r="HLA77" s="82"/>
      <c r="HLB77" s="82"/>
      <c r="HLC77" s="82"/>
      <c r="HLD77" s="82"/>
      <c r="HLE77" s="82"/>
      <c r="HLF77" s="82"/>
      <c r="HLG77" s="82"/>
      <c r="HLH77" s="82"/>
      <c r="HLI77" s="82"/>
      <c r="HLJ77" s="82"/>
      <c r="HLK77" s="82"/>
      <c r="HLL77" s="82"/>
      <c r="HLM77" s="82"/>
      <c r="HLN77" s="82"/>
      <c r="HLO77" s="82"/>
      <c r="HLP77" s="82"/>
      <c r="HLQ77" s="82"/>
      <c r="HLR77" s="82"/>
      <c r="HLS77" s="82"/>
      <c r="HLT77" s="82"/>
      <c r="HLU77" s="82"/>
      <c r="HLV77" s="82"/>
      <c r="HLW77" s="82"/>
      <c r="HLX77" s="82"/>
      <c r="HLY77" s="82"/>
      <c r="HLZ77" s="82"/>
      <c r="HMA77" s="82"/>
      <c r="HMB77" s="82"/>
      <c r="HMC77" s="82"/>
      <c r="HMD77" s="82"/>
      <c r="HME77" s="82"/>
      <c r="HMF77" s="82"/>
      <c r="HMG77" s="82"/>
      <c r="HMH77" s="82"/>
      <c r="HMI77" s="82"/>
      <c r="HMJ77" s="82"/>
      <c r="HMK77" s="82"/>
      <c r="HML77" s="82"/>
      <c r="HMM77" s="82"/>
      <c r="HMN77" s="82"/>
      <c r="HMO77" s="82"/>
      <c r="HMP77" s="82"/>
      <c r="HMQ77" s="82"/>
      <c r="HMR77" s="82"/>
      <c r="HMS77" s="82"/>
      <c r="HMT77" s="82"/>
      <c r="HMU77" s="82"/>
      <c r="HMV77" s="82"/>
      <c r="HMW77" s="82"/>
      <c r="HMX77" s="82"/>
      <c r="HMY77" s="82"/>
      <c r="HMZ77" s="82"/>
      <c r="HNA77" s="82"/>
      <c r="HNB77" s="82"/>
      <c r="HNC77" s="82"/>
      <c r="HND77" s="82"/>
      <c r="HNE77" s="82"/>
      <c r="HNF77" s="82"/>
      <c r="HNG77" s="82"/>
      <c r="HNH77" s="82"/>
      <c r="HNI77" s="82"/>
      <c r="HNJ77" s="82"/>
      <c r="HNK77" s="82"/>
      <c r="HNL77" s="82"/>
      <c r="HNM77" s="82"/>
      <c r="HNN77" s="82"/>
      <c r="HNO77" s="82"/>
      <c r="HNP77" s="82"/>
      <c r="HNQ77" s="82"/>
      <c r="HNR77" s="82"/>
      <c r="HNS77" s="82"/>
      <c r="HNT77" s="82"/>
      <c r="HNU77" s="82"/>
      <c r="HNV77" s="82"/>
      <c r="HNW77" s="82"/>
      <c r="HNX77" s="82"/>
      <c r="HNY77" s="82"/>
      <c r="HNZ77" s="82"/>
      <c r="HOA77" s="82"/>
      <c r="HOB77" s="82"/>
      <c r="HOC77" s="82"/>
      <c r="HOD77" s="82"/>
      <c r="HOE77" s="82"/>
      <c r="HOF77" s="82"/>
      <c r="HOG77" s="82"/>
      <c r="HOH77" s="82"/>
      <c r="HOI77" s="82"/>
      <c r="HOJ77" s="82"/>
      <c r="HOK77" s="82"/>
      <c r="HOL77" s="82"/>
      <c r="HOM77" s="82"/>
      <c r="HON77" s="82"/>
      <c r="HOO77" s="82"/>
      <c r="HOP77" s="82"/>
      <c r="HOQ77" s="82"/>
      <c r="HOR77" s="82"/>
      <c r="HOS77" s="82"/>
      <c r="HOT77" s="82"/>
      <c r="HOU77" s="82"/>
      <c r="HOV77" s="82"/>
      <c r="HOW77" s="82"/>
      <c r="HOX77" s="82"/>
      <c r="HOY77" s="82"/>
      <c r="HOZ77" s="82"/>
      <c r="HPA77" s="82"/>
      <c r="HPB77" s="82"/>
      <c r="HPC77" s="82"/>
      <c r="HPD77" s="82"/>
      <c r="HPE77" s="82"/>
      <c r="HPF77" s="82"/>
      <c r="HPG77" s="82"/>
      <c r="HPH77" s="82"/>
      <c r="HPI77" s="82"/>
      <c r="HPJ77" s="82"/>
      <c r="HPK77" s="82"/>
      <c r="HPL77" s="82"/>
      <c r="HPM77" s="82"/>
      <c r="HPN77" s="82"/>
      <c r="HPO77" s="82"/>
      <c r="HPP77" s="82"/>
      <c r="HPQ77" s="82"/>
      <c r="HPR77" s="82"/>
      <c r="HPS77" s="82"/>
      <c r="HPT77" s="82"/>
      <c r="HPU77" s="82"/>
      <c r="HPV77" s="82"/>
      <c r="HPW77" s="82"/>
      <c r="HPX77" s="82"/>
      <c r="HPY77" s="82"/>
      <c r="HPZ77" s="82"/>
      <c r="HQA77" s="82"/>
      <c r="HQB77" s="82"/>
      <c r="HQC77" s="82"/>
      <c r="HQD77" s="82"/>
      <c r="HQE77" s="82"/>
      <c r="HQF77" s="82"/>
      <c r="HQG77" s="82"/>
      <c r="HQH77" s="82"/>
      <c r="HQI77" s="82"/>
      <c r="HQJ77" s="82"/>
      <c r="HQK77" s="82"/>
      <c r="HQL77" s="82"/>
      <c r="HQM77" s="82"/>
      <c r="HQN77" s="82"/>
      <c r="HQO77" s="82"/>
      <c r="HQP77" s="82"/>
      <c r="HQQ77" s="82"/>
      <c r="HQR77" s="82"/>
      <c r="HQS77" s="82"/>
      <c r="HQT77" s="82"/>
      <c r="HQU77" s="82"/>
      <c r="HQV77" s="82"/>
      <c r="HQW77" s="82"/>
      <c r="HQX77" s="82"/>
      <c r="HQY77" s="82"/>
      <c r="HQZ77" s="82"/>
      <c r="HRA77" s="82"/>
      <c r="HRB77" s="82"/>
      <c r="HRC77" s="82"/>
      <c r="HRD77" s="82"/>
      <c r="HRE77" s="82"/>
      <c r="HRF77" s="82"/>
      <c r="HRG77" s="82"/>
      <c r="HRH77" s="82"/>
      <c r="HRI77" s="82"/>
      <c r="HRJ77" s="82"/>
      <c r="HRK77" s="82"/>
      <c r="HRL77" s="82"/>
      <c r="HRM77" s="82"/>
      <c r="HRN77" s="82"/>
      <c r="HRO77" s="82"/>
      <c r="HRP77" s="82"/>
      <c r="HRQ77" s="82"/>
      <c r="HRR77" s="82"/>
      <c r="HRS77" s="82"/>
      <c r="HRT77" s="82"/>
      <c r="HRU77" s="82"/>
      <c r="HRV77" s="82"/>
      <c r="HRW77" s="82"/>
      <c r="HRX77" s="82"/>
      <c r="HRY77" s="82"/>
      <c r="HRZ77" s="82"/>
      <c r="HSA77" s="82"/>
      <c r="HSB77" s="82"/>
      <c r="HSC77" s="82"/>
      <c r="HSD77" s="82"/>
      <c r="HSE77" s="82"/>
      <c r="HSF77" s="82"/>
      <c r="HSG77" s="82"/>
      <c r="HSH77" s="82"/>
      <c r="HSI77" s="82"/>
      <c r="HSJ77" s="82"/>
      <c r="HSK77" s="82"/>
      <c r="HSL77" s="82"/>
      <c r="HSM77" s="82"/>
      <c r="HSN77" s="82"/>
      <c r="HSO77" s="82"/>
      <c r="HSP77" s="82"/>
      <c r="HSQ77" s="82"/>
      <c r="HSR77" s="82"/>
      <c r="HSS77" s="82"/>
      <c r="HST77" s="82"/>
      <c r="HSU77" s="82"/>
      <c r="HSV77" s="82"/>
      <c r="HSW77" s="82"/>
      <c r="HSX77" s="82"/>
      <c r="HSY77" s="82"/>
      <c r="HSZ77" s="82"/>
      <c r="HTA77" s="82"/>
      <c r="HTB77" s="82"/>
      <c r="HTC77" s="82"/>
      <c r="HTD77" s="82"/>
      <c r="HTE77" s="82"/>
      <c r="HTF77" s="82"/>
      <c r="HTG77" s="82"/>
      <c r="HTH77" s="82"/>
      <c r="HTI77" s="82"/>
      <c r="HTJ77" s="82"/>
      <c r="HTK77" s="82"/>
      <c r="HTL77" s="82"/>
      <c r="HTM77" s="82"/>
      <c r="HTN77" s="82"/>
      <c r="HTO77" s="82"/>
      <c r="HTP77" s="82"/>
      <c r="HTQ77" s="82"/>
      <c r="HTR77" s="82"/>
      <c r="HTS77" s="82"/>
      <c r="HTT77" s="82"/>
      <c r="HTU77" s="82"/>
      <c r="HTV77" s="82"/>
      <c r="HTW77" s="82"/>
      <c r="HTX77" s="82"/>
      <c r="HTY77" s="82"/>
      <c r="HTZ77" s="82"/>
      <c r="HUA77" s="82"/>
      <c r="HUB77" s="82"/>
      <c r="HUC77" s="82"/>
      <c r="HUD77" s="82"/>
      <c r="HUE77" s="82"/>
      <c r="HUF77" s="82"/>
      <c r="HUG77" s="82"/>
      <c r="HUH77" s="82"/>
      <c r="HUI77" s="82"/>
      <c r="HUJ77" s="82"/>
      <c r="HUK77" s="82"/>
      <c r="HUL77" s="82"/>
      <c r="HUM77" s="82"/>
      <c r="HUN77" s="82"/>
      <c r="HUO77" s="82"/>
      <c r="HUP77" s="82"/>
      <c r="HUQ77" s="82"/>
      <c r="HUR77" s="82"/>
      <c r="HUS77" s="82"/>
      <c r="HUT77" s="82"/>
      <c r="HUU77" s="82"/>
      <c r="HUV77" s="82"/>
      <c r="HUW77" s="82"/>
      <c r="HUX77" s="82"/>
      <c r="HUY77" s="82"/>
      <c r="HUZ77" s="82"/>
      <c r="HVA77" s="82"/>
      <c r="HVB77" s="82"/>
      <c r="HVC77" s="82"/>
      <c r="HVD77" s="82"/>
      <c r="HVE77" s="82"/>
      <c r="HVF77" s="82"/>
      <c r="HVG77" s="82"/>
      <c r="HVH77" s="82"/>
      <c r="HVI77" s="82"/>
      <c r="HVJ77" s="82"/>
      <c r="HVK77" s="82"/>
      <c r="HVL77" s="82"/>
      <c r="HVM77" s="82"/>
      <c r="HVN77" s="82"/>
      <c r="HVO77" s="82"/>
      <c r="HVP77" s="82"/>
      <c r="HVQ77" s="82"/>
      <c r="HVR77" s="82"/>
      <c r="HVS77" s="82"/>
      <c r="HVT77" s="82"/>
      <c r="HVU77" s="82"/>
      <c r="HVV77" s="82"/>
      <c r="HVW77" s="82"/>
      <c r="HVX77" s="82"/>
      <c r="HVY77" s="82"/>
      <c r="HVZ77" s="82"/>
      <c r="HWA77" s="82"/>
      <c r="HWB77" s="82"/>
      <c r="HWC77" s="82"/>
      <c r="HWD77" s="82"/>
      <c r="HWE77" s="82"/>
      <c r="HWF77" s="82"/>
      <c r="HWG77" s="82"/>
      <c r="HWH77" s="82"/>
      <c r="HWI77" s="82"/>
      <c r="HWJ77" s="82"/>
      <c r="HWK77" s="82"/>
      <c r="HWL77" s="82"/>
      <c r="HWM77" s="82"/>
      <c r="HWN77" s="82"/>
      <c r="HWO77" s="82"/>
      <c r="HWP77" s="82"/>
      <c r="HWQ77" s="82"/>
      <c r="HWR77" s="82"/>
      <c r="HWS77" s="82"/>
      <c r="HWT77" s="82"/>
      <c r="HWU77" s="82"/>
      <c r="HWV77" s="82"/>
      <c r="HWW77" s="82"/>
      <c r="HWX77" s="82"/>
      <c r="HWY77" s="82"/>
      <c r="HWZ77" s="82"/>
      <c r="HXA77" s="82"/>
      <c r="HXB77" s="82"/>
      <c r="HXC77" s="82"/>
      <c r="HXD77" s="82"/>
      <c r="HXE77" s="82"/>
      <c r="HXF77" s="82"/>
      <c r="HXG77" s="82"/>
      <c r="HXH77" s="82"/>
      <c r="HXI77" s="82"/>
      <c r="HXJ77" s="82"/>
      <c r="HXK77" s="82"/>
      <c r="HXL77" s="82"/>
      <c r="HXM77" s="82"/>
      <c r="HXN77" s="82"/>
      <c r="HXO77" s="82"/>
      <c r="HXP77" s="82"/>
      <c r="HXQ77" s="82"/>
      <c r="HXR77" s="82"/>
      <c r="HXS77" s="82"/>
      <c r="HXT77" s="82"/>
      <c r="HXU77" s="82"/>
      <c r="HXV77" s="82"/>
      <c r="HXW77" s="82"/>
      <c r="HXX77" s="82"/>
      <c r="HXY77" s="82"/>
      <c r="HXZ77" s="82"/>
      <c r="HYA77" s="82"/>
      <c r="HYB77" s="82"/>
      <c r="HYC77" s="82"/>
      <c r="HYD77" s="82"/>
      <c r="HYE77" s="82"/>
      <c r="HYF77" s="82"/>
      <c r="HYG77" s="82"/>
      <c r="HYH77" s="82"/>
      <c r="HYI77" s="82"/>
      <c r="HYJ77" s="82"/>
      <c r="HYK77" s="82"/>
      <c r="HYL77" s="82"/>
      <c r="HYM77" s="82"/>
      <c r="HYN77" s="82"/>
      <c r="HYO77" s="82"/>
      <c r="HYP77" s="82"/>
      <c r="HYQ77" s="82"/>
      <c r="HYR77" s="82"/>
      <c r="HYS77" s="82"/>
      <c r="HYT77" s="82"/>
      <c r="HYU77" s="82"/>
      <c r="HYV77" s="82"/>
      <c r="HYW77" s="82"/>
      <c r="HYX77" s="82"/>
      <c r="HYY77" s="82"/>
      <c r="HYZ77" s="82"/>
      <c r="HZA77" s="82"/>
      <c r="HZB77" s="82"/>
      <c r="HZC77" s="82"/>
      <c r="HZD77" s="82"/>
      <c r="HZE77" s="82"/>
      <c r="HZF77" s="82"/>
      <c r="HZG77" s="82"/>
      <c r="HZH77" s="82"/>
      <c r="HZI77" s="82"/>
      <c r="HZJ77" s="82"/>
      <c r="HZK77" s="82"/>
      <c r="HZL77" s="82"/>
      <c r="HZM77" s="82"/>
      <c r="HZN77" s="82"/>
      <c r="HZO77" s="82"/>
      <c r="HZP77" s="82"/>
      <c r="HZQ77" s="82"/>
      <c r="HZR77" s="82"/>
      <c r="HZS77" s="82"/>
      <c r="HZT77" s="82"/>
      <c r="HZU77" s="82"/>
      <c r="HZV77" s="82"/>
      <c r="HZW77" s="82"/>
      <c r="HZX77" s="82"/>
      <c r="HZY77" s="82"/>
      <c r="HZZ77" s="82"/>
      <c r="IAA77" s="82"/>
      <c r="IAB77" s="82"/>
      <c r="IAC77" s="82"/>
      <c r="IAD77" s="82"/>
      <c r="IAE77" s="82"/>
      <c r="IAF77" s="82"/>
      <c r="IAG77" s="82"/>
      <c r="IAH77" s="82"/>
      <c r="IAI77" s="82"/>
      <c r="IAJ77" s="82"/>
      <c r="IAK77" s="82"/>
      <c r="IAL77" s="82"/>
      <c r="IAM77" s="82"/>
      <c r="IAN77" s="82"/>
      <c r="IAO77" s="82"/>
      <c r="IAP77" s="82"/>
      <c r="IAQ77" s="82"/>
      <c r="IAR77" s="82"/>
      <c r="IAS77" s="82"/>
      <c r="IAT77" s="82"/>
      <c r="IAU77" s="82"/>
      <c r="IAV77" s="82"/>
      <c r="IAW77" s="82"/>
      <c r="IAX77" s="82"/>
      <c r="IAY77" s="82"/>
      <c r="IAZ77" s="82"/>
      <c r="IBA77" s="82"/>
      <c r="IBB77" s="82"/>
      <c r="IBC77" s="82"/>
      <c r="IBD77" s="82"/>
      <c r="IBE77" s="82"/>
      <c r="IBF77" s="82"/>
      <c r="IBG77" s="82"/>
      <c r="IBH77" s="82"/>
      <c r="IBI77" s="82"/>
      <c r="IBJ77" s="82"/>
      <c r="IBK77" s="82"/>
      <c r="IBL77" s="82"/>
      <c r="IBM77" s="82"/>
      <c r="IBN77" s="82"/>
      <c r="IBO77" s="82"/>
      <c r="IBP77" s="82"/>
      <c r="IBQ77" s="82"/>
      <c r="IBR77" s="82"/>
      <c r="IBS77" s="82"/>
      <c r="IBT77" s="82"/>
      <c r="IBU77" s="82"/>
      <c r="IBV77" s="82"/>
      <c r="IBW77" s="82"/>
      <c r="IBX77" s="82"/>
      <c r="IBY77" s="82"/>
      <c r="IBZ77" s="82"/>
      <c r="ICA77" s="82"/>
      <c r="ICB77" s="82"/>
      <c r="ICC77" s="82"/>
      <c r="ICD77" s="82"/>
      <c r="ICE77" s="82"/>
      <c r="ICF77" s="82"/>
      <c r="ICG77" s="82"/>
      <c r="ICH77" s="82"/>
      <c r="ICI77" s="82"/>
      <c r="ICJ77" s="82"/>
      <c r="ICK77" s="82"/>
      <c r="ICL77" s="82"/>
      <c r="ICM77" s="82"/>
      <c r="ICN77" s="82"/>
      <c r="ICO77" s="82"/>
      <c r="ICP77" s="82"/>
      <c r="ICQ77" s="82"/>
      <c r="ICR77" s="82"/>
      <c r="ICS77" s="82"/>
      <c r="ICT77" s="82"/>
      <c r="ICU77" s="82"/>
      <c r="ICV77" s="82"/>
      <c r="ICW77" s="82"/>
      <c r="ICX77" s="82"/>
      <c r="ICY77" s="82"/>
      <c r="ICZ77" s="82"/>
      <c r="IDA77" s="82"/>
      <c r="IDB77" s="82"/>
      <c r="IDC77" s="82"/>
      <c r="IDD77" s="82"/>
      <c r="IDE77" s="82"/>
      <c r="IDF77" s="82"/>
      <c r="IDG77" s="82"/>
      <c r="IDH77" s="82"/>
      <c r="IDI77" s="82"/>
      <c r="IDJ77" s="82"/>
      <c r="IDK77" s="82"/>
      <c r="IDL77" s="82"/>
      <c r="IDM77" s="82"/>
      <c r="IDN77" s="82"/>
      <c r="IDO77" s="82"/>
      <c r="IDP77" s="82"/>
      <c r="IDQ77" s="82"/>
      <c r="IDR77" s="82"/>
      <c r="IDS77" s="82"/>
      <c r="IDT77" s="82"/>
      <c r="IDU77" s="82"/>
      <c r="IDV77" s="82"/>
      <c r="IDW77" s="82"/>
      <c r="IDX77" s="82"/>
      <c r="IDY77" s="82"/>
      <c r="IDZ77" s="82"/>
      <c r="IEA77" s="82"/>
      <c r="IEB77" s="82"/>
      <c r="IEC77" s="82"/>
      <c r="IED77" s="82"/>
      <c r="IEE77" s="82"/>
      <c r="IEF77" s="82"/>
      <c r="IEG77" s="82"/>
      <c r="IEH77" s="82"/>
      <c r="IEI77" s="82"/>
      <c r="IEJ77" s="82"/>
      <c r="IEK77" s="82"/>
      <c r="IEL77" s="82"/>
      <c r="IEM77" s="82"/>
      <c r="IEN77" s="82"/>
      <c r="IEO77" s="82"/>
      <c r="IEP77" s="82"/>
      <c r="IEQ77" s="82"/>
      <c r="IER77" s="82"/>
      <c r="IES77" s="82"/>
      <c r="IET77" s="82"/>
      <c r="IEU77" s="82"/>
      <c r="IEV77" s="82"/>
      <c r="IEW77" s="82"/>
      <c r="IEX77" s="82"/>
      <c r="IEY77" s="82"/>
      <c r="IEZ77" s="82"/>
      <c r="IFA77" s="82"/>
      <c r="IFB77" s="82"/>
      <c r="IFC77" s="82"/>
      <c r="IFD77" s="82"/>
      <c r="IFE77" s="82"/>
      <c r="IFF77" s="82"/>
      <c r="IFG77" s="82"/>
      <c r="IFH77" s="82"/>
      <c r="IFI77" s="82"/>
      <c r="IFJ77" s="82"/>
      <c r="IFK77" s="82"/>
      <c r="IFL77" s="82"/>
      <c r="IFM77" s="82"/>
      <c r="IFN77" s="82"/>
      <c r="IFO77" s="82"/>
      <c r="IFP77" s="82"/>
      <c r="IFQ77" s="82"/>
      <c r="IFR77" s="82"/>
      <c r="IFS77" s="82"/>
      <c r="IFT77" s="82"/>
      <c r="IFU77" s="82"/>
      <c r="IFV77" s="82"/>
      <c r="IFW77" s="82"/>
      <c r="IFX77" s="82"/>
      <c r="IFY77" s="82"/>
      <c r="IFZ77" s="82"/>
      <c r="IGA77" s="82"/>
      <c r="IGB77" s="82"/>
      <c r="IGC77" s="82"/>
      <c r="IGD77" s="82"/>
      <c r="IGE77" s="82"/>
      <c r="IGF77" s="82"/>
      <c r="IGG77" s="82"/>
      <c r="IGH77" s="82"/>
      <c r="IGI77" s="82"/>
      <c r="IGJ77" s="82"/>
      <c r="IGK77" s="82"/>
      <c r="IGL77" s="82"/>
      <c r="IGM77" s="82"/>
      <c r="IGN77" s="82"/>
      <c r="IGO77" s="82"/>
      <c r="IGP77" s="82"/>
      <c r="IGQ77" s="82"/>
      <c r="IGR77" s="82"/>
      <c r="IGS77" s="82"/>
      <c r="IGT77" s="82"/>
      <c r="IGU77" s="82"/>
      <c r="IGV77" s="82"/>
      <c r="IGW77" s="82"/>
      <c r="IGX77" s="82"/>
      <c r="IGY77" s="82"/>
      <c r="IGZ77" s="82"/>
      <c r="IHA77" s="82"/>
      <c r="IHB77" s="82"/>
      <c r="IHC77" s="82"/>
      <c r="IHD77" s="82"/>
      <c r="IHE77" s="82"/>
      <c r="IHF77" s="82"/>
      <c r="IHG77" s="82"/>
      <c r="IHH77" s="82"/>
      <c r="IHI77" s="82"/>
      <c r="IHJ77" s="82"/>
      <c r="IHK77" s="82"/>
      <c r="IHL77" s="82"/>
      <c r="IHM77" s="82"/>
      <c r="IHN77" s="82"/>
      <c r="IHO77" s="82"/>
      <c r="IHP77" s="82"/>
      <c r="IHQ77" s="82"/>
      <c r="IHR77" s="82"/>
      <c r="IHS77" s="82"/>
      <c r="IHT77" s="82"/>
      <c r="IHU77" s="82"/>
      <c r="IHV77" s="82"/>
      <c r="IHW77" s="82"/>
      <c r="IHX77" s="82"/>
      <c r="IHY77" s="82"/>
      <c r="IHZ77" s="82"/>
      <c r="IIA77" s="82"/>
      <c r="IIB77" s="82"/>
      <c r="IIC77" s="82"/>
      <c r="IID77" s="82"/>
      <c r="IIE77" s="82"/>
      <c r="IIF77" s="82"/>
      <c r="IIG77" s="82"/>
      <c r="IIH77" s="82"/>
      <c r="III77" s="82"/>
      <c r="IIJ77" s="82"/>
      <c r="IIK77" s="82"/>
      <c r="IIL77" s="82"/>
      <c r="IIM77" s="82"/>
      <c r="IIN77" s="82"/>
      <c r="IIO77" s="82"/>
      <c r="IIP77" s="82"/>
      <c r="IIQ77" s="82"/>
      <c r="IIR77" s="82"/>
      <c r="IIS77" s="82"/>
      <c r="IIT77" s="82"/>
      <c r="IIU77" s="82"/>
      <c r="IIV77" s="82"/>
      <c r="IIW77" s="82"/>
      <c r="IIX77" s="82"/>
      <c r="IIY77" s="82"/>
      <c r="IIZ77" s="82"/>
      <c r="IJA77" s="82"/>
      <c r="IJB77" s="82"/>
      <c r="IJC77" s="82"/>
      <c r="IJD77" s="82"/>
      <c r="IJE77" s="82"/>
      <c r="IJF77" s="82"/>
      <c r="IJG77" s="82"/>
      <c r="IJH77" s="82"/>
      <c r="IJI77" s="82"/>
      <c r="IJJ77" s="82"/>
      <c r="IJK77" s="82"/>
      <c r="IJL77" s="82"/>
      <c r="IJM77" s="82"/>
      <c r="IJN77" s="82"/>
      <c r="IJO77" s="82"/>
      <c r="IJP77" s="82"/>
      <c r="IJQ77" s="82"/>
      <c r="IJR77" s="82"/>
      <c r="IJS77" s="82"/>
      <c r="IJT77" s="82"/>
      <c r="IJU77" s="82"/>
      <c r="IJV77" s="82"/>
      <c r="IJW77" s="82"/>
      <c r="IJX77" s="82"/>
      <c r="IJY77" s="82"/>
      <c r="IJZ77" s="82"/>
      <c r="IKA77" s="82"/>
      <c r="IKB77" s="82"/>
      <c r="IKC77" s="82"/>
      <c r="IKD77" s="82"/>
      <c r="IKE77" s="82"/>
      <c r="IKF77" s="82"/>
      <c r="IKG77" s="82"/>
      <c r="IKH77" s="82"/>
      <c r="IKI77" s="82"/>
      <c r="IKJ77" s="82"/>
      <c r="IKK77" s="82"/>
      <c r="IKL77" s="82"/>
      <c r="IKM77" s="82"/>
      <c r="IKN77" s="82"/>
      <c r="IKO77" s="82"/>
      <c r="IKP77" s="82"/>
      <c r="IKQ77" s="82"/>
      <c r="IKR77" s="82"/>
      <c r="IKS77" s="82"/>
      <c r="IKT77" s="82"/>
      <c r="IKU77" s="82"/>
      <c r="IKV77" s="82"/>
      <c r="IKW77" s="82"/>
      <c r="IKX77" s="82"/>
      <c r="IKY77" s="82"/>
      <c r="IKZ77" s="82"/>
      <c r="ILA77" s="82"/>
      <c r="ILB77" s="82"/>
      <c r="ILC77" s="82"/>
      <c r="ILD77" s="82"/>
      <c r="ILE77" s="82"/>
      <c r="ILF77" s="82"/>
      <c r="ILG77" s="82"/>
      <c r="ILH77" s="82"/>
      <c r="ILI77" s="82"/>
      <c r="ILJ77" s="82"/>
      <c r="ILK77" s="82"/>
      <c r="ILL77" s="82"/>
      <c r="ILM77" s="82"/>
      <c r="ILN77" s="82"/>
      <c r="ILO77" s="82"/>
      <c r="ILP77" s="82"/>
      <c r="ILQ77" s="82"/>
      <c r="ILR77" s="82"/>
      <c r="ILS77" s="82"/>
      <c r="ILT77" s="82"/>
      <c r="ILU77" s="82"/>
      <c r="ILV77" s="82"/>
      <c r="ILW77" s="82"/>
      <c r="ILX77" s="82"/>
      <c r="ILY77" s="82"/>
      <c r="ILZ77" s="82"/>
      <c r="IMA77" s="82"/>
      <c r="IMB77" s="82"/>
      <c r="IMC77" s="82"/>
      <c r="IMD77" s="82"/>
      <c r="IME77" s="82"/>
      <c r="IMF77" s="82"/>
      <c r="IMG77" s="82"/>
      <c r="IMH77" s="82"/>
      <c r="IMI77" s="82"/>
      <c r="IMJ77" s="82"/>
      <c r="IMK77" s="82"/>
      <c r="IML77" s="82"/>
      <c r="IMM77" s="82"/>
      <c r="IMN77" s="82"/>
      <c r="IMO77" s="82"/>
      <c r="IMP77" s="82"/>
      <c r="IMQ77" s="82"/>
      <c r="IMR77" s="82"/>
      <c r="IMS77" s="82"/>
      <c r="IMT77" s="82"/>
      <c r="IMU77" s="82"/>
      <c r="IMV77" s="82"/>
      <c r="IMW77" s="82"/>
      <c r="IMX77" s="82"/>
      <c r="IMY77" s="82"/>
      <c r="IMZ77" s="82"/>
      <c r="INA77" s="82"/>
      <c r="INB77" s="82"/>
      <c r="INC77" s="82"/>
      <c r="IND77" s="82"/>
      <c r="INE77" s="82"/>
      <c r="INF77" s="82"/>
      <c r="ING77" s="82"/>
      <c r="INH77" s="82"/>
      <c r="INI77" s="82"/>
      <c r="INJ77" s="82"/>
      <c r="INK77" s="82"/>
      <c r="INL77" s="82"/>
      <c r="INM77" s="82"/>
      <c r="INN77" s="82"/>
      <c r="INO77" s="82"/>
      <c r="INP77" s="82"/>
      <c r="INQ77" s="82"/>
      <c r="INR77" s="82"/>
      <c r="INS77" s="82"/>
      <c r="INT77" s="82"/>
      <c r="INU77" s="82"/>
      <c r="INV77" s="82"/>
      <c r="INW77" s="82"/>
      <c r="INX77" s="82"/>
      <c r="INY77" s="82"/>
      <c r="INZ77" s="82"/>
      <c r="IOA77" s="82"/>
      <c r="IOB77" s="82"/>
      <c r="IOC77" s="82"/>
      <c r="IOD77" s="82"/>
      <c r="IOE77" s="82"/>
      <c r="IOF77" s="82"/>
      <c r="IOG77" s="82"/>
      <c r="IOH77" s="82"/>
      <c r="IOI77" s="82"/>
      <c r="IOJ77" s="82"/>
      <c r="IOK77" s="82"/>
      <c r="IOL77" s="82"/>
      <c r="IOM77" s="82"/>
      <c r="ION77" s="82"/>
      <c r="IOO77" s="82"/>
      <c r="IOP77" s="82"/>
      <c r="IOQ77" s="82"/>
      <c r="IOR77" s="82"/>
      <c r="IOS77" s="82"/>
      <c r="IOT77" s="82"/>
      <c r="IOU77" s="82"/>
      <c r="IOV77" s="82"/>
      <c r="IOW77" s="82"/>
      <c r="IOX77" s="82"/>
      <c r="IOY77" s="82"/>
      <c r="IOZ77" s="82"/>
      <c r="IPA77" s="82"/>
      <c r="IPB77" s="82"/>
      <c r="IPC77" s="82"/>
      <c r="IPD77" s="82"/>
      <c r="IPE77" s="82"/>
      <c r="IPF77" s="82"/>
      <c r="IPG77" s="82"/>
      <c r="IPH77" s="82"/>
      <c r="IPI77" s="82"/>
      <c r="IPJ77" s="82"/>
      <c r="IPK77" s="82"/>
      <c r="IPL77" s="82"/>
      <c r="IPM77" s="82"/>
      <c r="IPN77" s="82"/>
      <c r="IPO77" s="82"/>
      <c r="IPP77" s="82"/>
      <c r="IPQ77" s="82"/>
      <c r="IPR77" s="82"/>
      <c r="IPS77" s="82"/>
      <c r="IPT77" s="82"/>
      <c r="IPU77" s="82"/>
      <c r="IPV77" s="82"/>
      <c r="IPW77" s="82"/>
      <c r="IPX77" s="82"/>
      <c r="IPY77" s="82"/>
      <c r="IPZ77" s="82"/>
      <c r="IQA77" s="82"/>
      <c r="IQB77" s="82"/>
      <c r="IQC77" s="82"/>
      <c r="IQD77" s="82"/>
      <c r="IQE77" s="82"/>
      <c r="IQF77" s="82"/>
      <c r="IQG77" s="82"/>
      <c r="IQH77" s="82"/>
      <c r="IQI77" s="82"/>
      <c r="IQJ77" s="82"/>
      <c r="IQK77" s="82"/>
      <c r="IQL77" s="82"/>
      <c r="IQM77" s="82"/>
      <c r="IQN77" s="82"/>
      <c r="IQO77" s="82"/>
      <c r="IQP77" s="82"/>
      <c r="IQQ77" s="82"/>
      <c r="IQR77" s="82"/>
      <c r="IQS77" s="82"/>
      <c r="IQT77" s="82"/>
      <c r="IQU77" s="82"/>
      <c r="IQV77" s="82"/>
      <c r="IQW77" s="82"/>
      <c r="IQX77" s="82"/>
      <c r="IQY77" s="82"/>
      <c r="IQZ77" s="82"/>
      <c r="IRA77" s="82"/>
      <c r="IRB77" s="82"/>
      <c r="IRC77" s="82"/>
      <c r="IRD77" s="82"/>
      <c r="IRE77" s="82"/>
      <c r="IRF77" s="82"/>
      <c r="IRG77" s="82"/>
      <c r="IRH77" s="82"/>
      <c r="IRI77" s="82"/>
      <c r="IRJ77" s="82"/>
      <c r="IRK77" s="82"/>
      <c r="IRL77" s="82"/>
      <c r="IRM77" s="82"/>
      <c r="IRN77" s="82"/>
      <c r="IRO77" s="82"/>
      <c r="IRP77" s="82"/>
      <c r="IRQ77" s="82"/>
      <c r="IRR77" s="82"/>
      <c r="IRS77" s="82"/>
      <c r="IRT77" s="82"/>
      <c r="IRU77" s="82"/>
      <c r="IRV77" s="82"/>
      <c r="IRW77" s="82"/>
      <c r="IRX77" s="82"/>
      <c r="IRY77" s="82"/>
      <c r="IRZ77" s="82"/>
      <c r="ISA77" s="82"/>
      <c r="ISB77" s="82"/>
      <c r="ISC77" s="82"/>
      <c r="ISD77" s="82"/>
      <c r="ISE77" s="82"/>
      <c r="ISF77" s="82"/>
      <c r="ISG77" s="82"/>
      <c r="ISH77" s="82"/>
      <c r="ISI77" s="82"/>
      <c r="ISJ77" s="82"/>
      <c r="ISK77" s="82"/>
      <c r="ISL77" s="82"/>
      <c r="ISM77" s="82"/>
      <c r="ISN77" s="82"/>
      <c r="ISO77" s="82"/>
      <c r="ISP77" s="82"/>
      <c r="ISQ77" s="82"/>
      <c r="ISR77" s="82"/>
      <c r="ISS77" s="82"/>
      <c r="IST77" s="82"/>
      <c r="ISU77" s="82"/>
      <c r="ISV77" s="82"/>
      <c r="ISW77" s="82"/>
      <c r="ISX77" s="82"/>
      <c r="ISY77" s="82"/>
      <c r="ISZ77" s="82"/>
      <c r="ITA77" s="82"/>
      <c r="ITB77" s="82"/>
      <c r="ITC77" s="82"/>
      <c r="ITD77" s="82"/>
      <c r="ITE77" s="82"/>
      <c r="ITF77" s="82"/>
      <c r="ITG77" s="82"/>
      <c r="ITH77" s="82"/>
      <c r="ITI77" s="82"/>
      <c r="ITJ77" s="82"/>
      <c r="ITK77" s="82"/>
      <c r="ITL77" s="82"/>
      <c r="ITM77" s="82"/>
      <c r="ITN77" s="82"/>
      <c r="ITO77" s="82"/>
      <c r="ITP77" s="82"/>
      <c r="ITQ77" s="82"/>
      <c r="ITR77" s="82"/>
      <c r="ITS77" s="82"/>
      <c r="ITT77" s="82"/>
      <c r="ITU77" s="82"/>
      <c r="ITV77" s="82"/>
      <c r="ITW77" s="82"/>
      <c r="ITX77" s="82"/>
      <c r="ITY77" s="82"/>
      <c r="ITZ77" s="82"/>
      <c r="IUA77" s="82"/>
      <c r="IUB77" s="82"/>
      <c r="IUC77" s="82"/>
      <c r="IUD77" s="82"/>
      <c r="IUE77" s="82"/>
      <c r="IUF77" s="82"/>
      <c r="IUG77" s="82"/>
      <c r="IUH77" s="82"/>
      <c r="IUI77" s="82"/>
      <c r="IUJ77" s="82"/>
      <c r="IUK77" s="82"/>
      <c r="IUL77" s="82"/>
      <c r="IUM77" s="82"/>
      <c r="IUN77" s="82"/>
      <c r="IUO77" s="82"/>
      <c r="IUP77" s="82"/>
      <c r="IUQ77" s="82"/>
      <c r="IUR77" s="82"/>
      <c r="IUS77" s="82"/>
      <c r="IUT77" s="82"/>
      <c r="IUU77" s="82"/>
      <c r="IUV77" s="82"/>
      <c r="IUW77" s="82"/>
      <c r="IUX77" s="82"/>
      <c r="IUY77" s="82"/>
      <c r="IUZ77" s="82"/>
      <c r="IVA77" s="82"/>
      <c r="IVB77" s="82"/>
      <c r="IVC77" s="82"/>
      <c r="IVD77" s="82"/>
      <c r="IVE77" s="82"/>
      <c r="IVF77" s="82"/>
      <c r="IVG77" s="82"/>
      <c r="IVH77" s="82"/>
      <c r="IVI77" s="82"/>
      <c r="IVJ77" s="82"/>
      <c r="IVK77" s="82"/>
      <c r="IVL77" s="82"/>
      <c r="IVM77" s="82"/>
      <c r="IVN77" s="82"/>
      <c r="IVO77" s="82"/>
      <c r="IVP77" s="82"/>
      <c r="IVQ77" s="82"/>
      <c r="IVR77" s="82"/>
      <c r="IVS77" s="82"/>
      <c r="IVT77" s="82"/>
      <c r="IVU77" s="82"/>
      <c r="IVV77" s="82"/>
      <c r="IVW77" s="82"/>
      <c r="IVX77" s="82"/>
      <c r="IVY77" s="82"/>
      <c r="IVZ77" s="82"/>
      <c r="IWA77" s="82"/>
      <c r="IWB77" s="82"/>
      <c r="IWC77" s="82"/>
      <c r="IWD77" s="82"/>
      <c r="IWE77" s="82"/>
      <c r="IWF77" s="82"/>
      <c r="IWG77" s="82"/>
      <c r="IWH77" s="82"/>
      <c r="IWI77" s="82"/>
      <c r="IWJ77" s="82"/>
      <c r="IWK77" s="82"/>
      <c r="IWL77" s="82"/>
      <c r="IWM77" s="82"/>
      <c r="IWN77" s="82"/>
      <c r="IWO77" s="82"/>
      <c r="IWP77" s="82"/>
      <c r="IWQ77" s="82"/>
      <c r="IWR77" s="82"/>
      <c r="IWS77" s="82"/>
      <c r="IWT77" s="82"/>
      <c r="IWU77" s="82"/>
      <c r="IWV77" s="82"/>
      <c r="IWW77" s="82"/>
      <c r="IWX77" s="82"/>
      <c r="IWY77" s="82"/>
      <c r="IWZ77" s="82"/>
      <c r="IXA77" s="82"/>
      <c r="IXB77" s="82"/>
      <c r="IXC77" s="82"/>
      <c r="IXD77" s="82"/>
      <c r="IXE77" s="82"/>
      <c r="IXF77" s="82"/>
      <c r="IXG77" s="82"/>
      <c r="IXH77" s="82"/>
      <c r="IXI77" s="82"/>
      <c r="IXJ77" s="82"/>
      <c r="IXK77" s="82"/>
      <c r="IXL77" s="82"/>
      <c r="IXM77" s="82"/>
      <c r="IXN77" s="82"/>
      <c r="IXO77" s="82"/>
      <c r="IXP77" s="82"/>
      <c r="IXQ77" s="82"/>
      <c r="IXR77" s="82"/>
      <c r="IXS77" s="82"/>
      <c r="IXT77" s="82"/>
      <c r="IXU77" s="82"/>
      <c r="IXV77" s="82"/>
      <c r="IXW77" s="82"/>
      <c r="IXX77" s="82"/>
      <c r="IXY77" s="82"/>
      <c r="IXZ77" s="82"/>
      <c r="IYA77" s="82"/>
      <c r="IYB77" s="82"/>
      <c r="IYC77" s="82"/>
      <c r="IYD77" s="82"/>
      <c r="IYE77" s="82"/>
      <c r="IYF77" s="82"/>
      <c r="IYG77" s="82"/>
      <c r="IYH77" s="82"/>
      <c r="IYI77" s="82"/>
      <c r="IYJ77" s="82"/>
      <c r="IYK77" s="82"/>
      <c r="IYL77" s="82"/>
      <c r="IYM77" s="82"/>
      <c r="IYN77" s="82"/>
      <c r="IYO77" s="82"/>
      <c r="IYP77" s="82"/>
      <c r="IYQ77" s="82"/>
      <c r="IYR77" s="82"/>
      <c r="IYS77" s="82"/>
      <c r="IYT77" s="82"/>
      <c r="IYU77" s="82"/>
      <c r="IYV77" s="82"/>
      <c r="IYW77" s="82"/>
      <c r="IYX77" s="82"/>
      <c r="IYY77" s="82"/>
      <c r="IYZ77" s="82"/>
      <c r="IZA77" s="82"/>
      <c r="IZB77" s="82"/>
      <c r="IZC77" s="82"/>
      <c r="IZD77" s="82"/>
      <c r="IZE77" s="82"/>
      <c r="IZF77" s="82"/>
      <c r="IZG77" s="82"/>
      <c r="IZH77" s="82"/>
      <c r="IZI77" s="82"/>
      <c r="IZJ77" s="82"/>
      <c r="IZK77" s="82"/>
      <c r="IZL77" s="82"/>
      <c r="IZM77" s="82"/>
      <c r="IZN77" s="82"/>
      <c r="IZO77" s="82"/>
      <c r="IZP77" s="82"/>
      <c r="IZQ77" s="82"/>
      <c r="IZR77" s="82"/>
      <c r="IZS77" s="82"/>
      <c r="IZT77" s="82"/>
      <c r="IZU77" s="82"/>
      <c r="IZV77" s="82"/>
      <c r="IZW77" s="82"/>
      <c r="IZX77" s="82"/>
      <c r="IZY77" s="82"/>
      <c r="IZZ77" s="82"/>
      <c r="JAA77" s="82"/>
      <c r="JAB77" s="82"/>
      <c r="JAC77" s="82"/>
      <c r="JAD77" s="82"/>
      <c r="JAE77" s="82"/>
      <c r="JAF77" s="82"/>
      <c r="JAG77" s="82"/>
      <c r="JAH77" s="82"/>
      <c r="JAI77" s="82"/>
      <c r="JAJ77" s="82"/>
      <c r="JAK77" s="82"/>
      <c r="JAL77" s="82"/>
      <c r="JAM77" s="82"/>
      <c r="JAN77" s="82"/>
      <c r="JAO77" s="82"/>
      <c r="JAP77" s="82"/>
      <c r="JAQ77" s="82"/>
      <c r="JAR77" s="82"/>
      <c r="JAS77" s="82"/>
      <c r="JAT77" s="82"/>
      <c r="JAU77" s="82"/>
      <c r="JAV77" s="82"/>
      <c r="JAW77" s="82"/>
      <c r="JAX77" s="82"/>
      <c r="JAY77" s="82"/>
      <c r="JAZ77" s="82"/>
      <c r="JBA77" s="82"/>
      <c r="JBB77" s="82"/>
      <c r="JBC77" s="82"/>
      <c r="JBD77" s="82"/>
      <c r="JBE77" s="82"/>
      <c r="JBF77" s="82"/>
      <c r="JBG77" s="82"/>
      <c r="JBH77" s="82"/>
      <c r="JBI77" s="82"/>
      <c r="JBJ77" s="82"/>
      <c r="JBK77" s="82"/>
      <c r="JBL77" s="82"/>
      <c r="JBM77" s="82"/>
      <c r="JBN77" s="82"/>
      <c r="JBO77" s="82"/>
      <c r="JBP77" s="82"/>
      <c r="JBQ77" s="82"/>
      <c r="JBR77" s="82"/>
      <c r="JBS77" s="82"/>
      <c r="JBT77" s="82"/>
      <c r="JBU77" s="82"/>
      <c r="JBV77" s="82"/>
      <c r="JBW77" s="82"/>
      <c r="JBX77" s="82"/>
      <c r="JBY77" s="82"/>
      <c r="JBZ77" s="82"/>
      <c r="JCA77" s="82"/>
      <c r="JCB77" s="82"/>
      <c r="JCC77" s="82"/>
      <c r="JCD77" s="82"/>
      <c r="JCE77" s="82"/>
      <c r="JCF77" s="82"/>
      <c r="JCG77" s="82"/>
      <c r="JCH77" s="82"/>
      <c r="JCI77" s="82"/>
      <c r="JCJ77" s="82"/>
      <c r="JCK77" s="82"/>
      <c r="JCL77" s="82"/>
      <c r="JCM77" s="82"/>
      <c r="JCN77" s="82"/>
      <c r="JCO77" s="82"/>
      <c r="JCP77" s="82"/>
      <c r="JCQ77" s="82"/>
      <c r="JCR77" s="82"/>
      <c r="JCS77" s="82"/>
      <c r="JCT77" s="82"/>
      <c r="JCU77" s="82"/>
      <c r="JCV77" s="82"/>
      <c r="JCW77" s="82"/>
      <c r="JCX77" s="82"/>
      <c r="JCY77" s="82"/>
      <c r="JCZ77" s="82"/>
      <c r="JDA77" s="82"/>
      <c r="JDB77" s="82"/>
      <c r="JDC77" s="82"/>
      <c r="JDD77" s="82"/>
      <c r="JDE77" s="82"/>
      <c r="JDF77" s="82"/>
      <c r="JDG77" s="82"/>
      <c r="JDH77" s="82"/>
      <c r="JDI77" s="82"/>
      <c r="JDJ77" s="82"/>
      <c r="JDK77" s="82"/>
      <c r="JDL77" s="82"/>
      <c r="JDM77" s="82"/>
      <c r="JDN77" s="82"/>
      <c r="JDO77" s="82"/>
      <c r="JDP77" s="82"/>
      <c r="JDQ77" s="82"/>
      <c r="JDR77" s="82"/>
      <c r="JDS77" s="82"/>
      <c r="JDT77" s="82"/>
      <c r="JDU77" s="82"/>
      <c r="JDV77" s="82"/>
      <c r="JDW77" s="82"/>
      <c r="JDX77" s="82"/>
      <c r="JDY77" s="82"/>
      <c r="JDZ77" s="82"/>
      <c r="JEA77" s="82"/>
      <c r="JEB77" s="82"/>
      <c r="JEC77" s="82"/>
      <c r="JED77" s="82"/>
      <c r="JEE77" s="82"/>
      <c r="JEF77" s="82"/>
      <c r="JEG77" s="82"/>
      <c r="JEH77" s="82"/>
      <c r="JEI77" s="82"/>
      <c r="JEJ77" s="82"/>
      <c r="JEK77" s="82"/>
      <c r="JEL77" s="82"/>
      <c r="JEM77" s="82"/>
      <c r="JEN77" s="82"/>
      <c r="JEO77" s="82"/>
      <c r="JEP77" s="82"/>
      <c r="JEQ77" s="82"/>
      <c r="JER77" s="82"/>
      <c r="JES77" s="82"/>
      <c r="JET77" s="82"/>
      <c r="JEU77" s="82"/>
      <c r="JEV77" s="82"/>
      <c r="JEW77" s="82"/>
      <c r="JEX77" s="82"/>
      <c r="JEY77" s="82"/>
      <c r="JEZ77" s="82"/>
      <c r="JFA77" s="82"/>
      <c r="JFB77" s="82"/>
      <c r="JFC77" s="82"/>
      <c r="JFD77" s="82"/>
      <c r="JFE77" s="82"/>
      <c r="JFF77" s="82"/>
      <c r="JFG77" s="82"/>
      <c r="JFH77" s="82"/>
      <c r="JFI77" s="82"/>
      <c r="JFJ77" s="82"/>
      <c r="JFK77" s="82"/>
      <c r="JFL77" s="82"/>
      <c r="JFM77" s="82"/>
      <c r="JFN77" s="82"/>
      <c r="JFO77" s="82"/>
      <c r="JFP77" s="82"/>
      <c r="JFQ77" s="82"/>
      <c r="JFR77" s="82"/>
      <c r="JFS77" s="82"/>
      <c r="JFT77" s="82"/>
      <c r="JFU77" s="82"/>
      <c r="JFV77" s="82"/>
      <c r="JFW77" s="82"/>
      <c r="JFX77" s="82"/>
      <c r="JFY77" s="82"/>
      <c r="JFZ77" s="82"/>
      <c r="JGA77" s="82"/>
      <c r="JGB77" s="82"/>
      <c r="JGC77" s="82"/>
      <c r="JGD77" s="82"/>
      <c r="JGE77" s="82"/>
      <c r="JGF77" s="82"/>
      <c r="JGG77" s="82"/>
      <c r="JGH77" s="82"/>
      <c r="JGI77" s="82"/>
      <c r="JGJ77" s="82"/>
      <c r="JGK77" s="82"/>
      <c r="JGL77" s="82"/>
      <c r="JGM77" s="82"/>
      <c r="JGN77" s="82"/>
      <c r="JGO77" s="82"/>
      <c r="JGP77" s="82"/>
      <c r="JGQ77" s="82"/>
      <c r="JGR77" s="82"/>
      <c r="JGS77" s="82"/>
      <c r="JGT77" s="82"/>
      <c r="JGU77" s="82"/>
      <c r="JGV77" s="82"/>
      <c r="JGW77" s="82"/>
      <c r="JGX77" s="82"/>
      <c r="JGY77" s="82"/>
      <c r="JGZ77" s="82"/>
      <c r="JHA77" s="82"/>
      <c r="JHB77" s="82"/>
      <c r="JHC77" s="82"/>
      <c r="JHD77" s="82"/>
      <c r="JHE77" s="82"/>
      <c r="JHF77" s="82"/>
      <c r="JHG77" s="82"/>
      <c r="JHH77" s="82"/>
      <c r="JHI77" s="82"/>
      <c r="JHJ77" s="82"/>
      <c r="JHK77" s="82"/>
      <c r="JHL77" s="82"/>
      <c r="JHM77" s="82"/>
      <c r="JHN77" s="82"/>
      <c r="JHO77" s="82"/>
      <c r="JHP77" s="82"/>
      <c r="JHQ77" s="82"/>
      <c r="JHR77" s="82"/>
      <c r="JHS77" s="82"/>
      <c r="JHT77" s="82"/>
      <c r="JHU77" s="82"/>
      <c r="JHV77" s="82"/>
      <c r="JHW77" s="82"/>
      <c r="JHX77" s="82"/>
      <c r="JHY77" s="82"/>
      <c r="JHZ77" s="82"/>
      <c r="JIA77" s="82"/>
      <c r="JIB77" s="82"/>
      <c r="JIC77" s="82"/>
      <c r="JID77" s="82"/>
      <c r="JIE77" s="82"/>
      <c r="JIF77" s="82"/>
      <c r="JIG77" s="82"/>
      <c r="JIH77" s="82"/>
      <c r="JII77" s="82"/>
      <c r="JIJ77" s="82"/>
      <c r="JIK77" s="82"/>
      <c r="JIL77" s="82"/>
      <c r="JIM77" s="82"/>
      <c r="JIN77" s="82"/>
      <c r="JIO77" s="82"/>
      <c r="JIP77" s="82"/>
      <c r="JIQ77" s="82"/>
      <c r="JIR77" s="82"/>
      <c r="JIS77" s="82"/>
      <c r="JIT77" s="82"/>
      <c r="JIU77" s="82"/>
      <c r="JIV77" s="82"/>
      <c r="JIW77" s="82"/>
      <c r="JIX77" s="82"/>
      <c r="JIY77" s="82"/>
      <c r="JIZ77" s="82"/>
      <c r="JJA77" s="82"/>
      <c r="JJB77" s="82"/>
      <c r="JJC77" s="82"/>
      <c r="JJD77" s="82"/>
      <c r="JJE77" s="82"/>
      <c r="JJF77" s="82"/>
      <c r="JJG77" s="82"/>
      <c r="JJH77" s="82"/>
      <c r="JJI77" s="82"/>
      <c r="JJJ77" s="82"/>
      <c r="JJK77" s="82"/>
      <c r="JJL77" s="82"/>
      <c r="JJM77" s="82"/>
      <c r="JJN77" s="82"/>
      <c r="JJO77" s="82"/>
      <c r="JJP77" s="82"/>
      <c r="JJQ77" s="82"/>
      <c r="JJR77" s="82"/>
      <c r="JJS77" s="82"/>
      <c r="JJT77" s="82"/>
      <c r="JJU77" s="82"/>
      <c r="JJV77" s="82"/>
      <c r="JJW77" s="82"/>
      <c r="JJX77" s="82"/>
      <c r="JJY77" s="82"/>
      <c r="JJZ77" s="82"/>
      <c r="JKA77" s="82"/>
      <c r="JKB77" s="82"/>
      <c r="JKC77" s="82"/>
      <c r="JKD77" s="82"/>
      <c r="JKE77" s="82"/>
      <c r="JKF77" s="82"/>
      <c r="JKG77" s="82"/>
      <c r="JKH77" s="82"/>
      <c r="JKI77" s="82"/>
      <c r="JKJ77" s="82"/>
      <c r="JKK77" s="82"/>
      <c r="JKL77" s="82"/>
      <c r="JKM77" s="82"/>
      <c r="JKN77" s="82"/>
      <c r="JKO77" s="82"/>
      <c r="JKP77" s="82"/>
      <c r="JKQ77" s="82"/>
      <c r="JKR77" s="82"/>
      <c r="JKS77" s="82"/>
      <c r="JKT77" s="82"/>
      <c r="JKU77" s="82"/>
      <c r="JKV77" s="82"/>
      <c r="JKW77" s="82"/>
      <c r="JKX77" s="82"/>
      <c r="JKY77" s="82"/>
      <c r="JKZ77" s="82"/>
      <c r="JLA77" s="82"/>
      <c r="JLB77" s="82"/>
      <c r="JLC77" s="82"/>
      <c r="JLD77" s="82"/>
      <c r="JLE77" s="82"/>
      <c r="JLF77" s="82"/>
      <c r="JLG77" s="82"/>
      <c r="JLH77" s="82"/>
      <c r="JLI77" s="82"/>
      <c r="JLJ77" s="82"/>
      <c r="JLK77" s="82"/>
      <c r="JLL77" s="82"/>
      <c r="JLM77" s="82"/>
      <c r="JLN77" s="82"/>
      <c r="JLO77" s="82"/>
      <c r="JLP77" s="82"/>
      <c r="JLQ77" s="82"/>
      <c r="JLR77" s="82"/>
      <c r="JLS77" s="82"/>
      <c r="JLT77" s="82"/>
      <c r="JLU77" s="82"/>
      <c r="JLV77" s="82"/>
      <c r="JLW77" s="82"/>
      <c r="JLX77" s="82"/>
      <c r="JLY77" s="82"/>
      <c r="JLZ77" s="82"/>
      <c r="JMA77" s="82"/>
      <c r="JMB77" s="82"/>
      <c r="JMC77" s="82"/>
      <c r="JMD77" s="82"/>
      <c r="JME77" s="82"/>
      <c r="JMF77" s="82"/>
      <c r="JMG77" s="82"/>
      <c r="JMH77" s="82"/>
      <c r="JMI77" s="82"/>
      <c r="JMJ77" s="82"/>
      <c r="JMK77" s="82"/>
      <c r="JML77" s="82"/>
      <c r="JMM77" s="82"/>
      <c r="JMN77" s="82"/>
      <c r="JMO77" s="82"/>
      <c r="JMP77" s="82"/>
      <c r="JMQ77" s="82"/>
      <c r="JMR77" s="82"/>
      <c r="JMS77" s="82"/>
      <c r="JMT77" s="82"/>
      <c r="JMU77" s="82"/>
      <c r="JMV77" s="82"/>
      <c r="JMW77" s="82"/>
      <c r="JMX77" s="82"/>
      <c r="JMY77" s="82"/>
      <c r="JMZ77" s="82"/>
      <c r="JNA77" s="82"/>
      <c r="JNB77" s="82"/>
      <c r="JNC77" s="82"/>
      <c r="JND77" s="82"/>
      <c r="JNE77" s="82"/>
      <c r="JNF77" s="82"/>
      <c r="JNG77" s="82"/>
      <c r="JNH77" s="82"/>
      <c r="JNI77" s="82"/>
      <c r="JNJ77" s="82"/>
      <c r="JNK77" s="82"/>
      <c r="JNL77" s="82"/>
      <c r="JNM77" s="82"/>
      <c r="JNN77" s="82"/>
      <c r="JNO77" s="82"/>
      <c r="JNP77" s="82"/>
      <c r="JNQ77" s="82"/>
      <c r="JNR77" s="82"/>
      <c r="JNS77" s="82"/>
      <c r="JNT77" s="82"/>
      <c r="JNU77" s="82"/>
      <c r="JNV77" s="82"/>
      <c r="JNW77" s="82"/>
      <c r="JNX77" s="82"/>
      <c r="JNY77" s="82"/>
      <c r="JNZ77" s="82"/>
      <c r="JOA77" s="82"/>
      <c r="JOB77" s="82"/>
      <c r="JOC77" s="82"/>
      <c r="JOD77" s="82"/>
      <c r="JOE77" s="82"/>
      <c r="JOF77" s="82"/>
      <c r="JOG77" s="82"/>
      <c r="JOH77" s="82"/>
      <c r="JOI77" s="82"/>
      <c r="JOJ77" s="82"/>
      <c r="JOK77" s="82"/>
      <c r="JOL77" s="82"/>
      <c r="JOM77" s="82"/>
      <c r="JON77" s="82"/>
      <c r="JOO77" s="82"/>
      <c r="JOP77" s="82"/>
      <c r="JOQ77" s="82"/>
      <c r="JOR77" s="82"/>
      <c r="JOS77" s="82"/>
      <c r="JOT77" s="82"/>
      <c r="JOU77" s="82"/>
      <c r="JOV77" s="82"/>
      <c r="JOW77" s="82"/>
      <c r="JOX77" s="82"/>
      <c r="JOY77" s="82"/>
      <c r="JOZ77" s="82"/>
      <c r="JPA77" s="82"/>
      <c r="JPB77" s="82"/>
      <c r="JPC77" s="82"/>
      <c r="JPD77" s="82"/>
      <c r="JPE77" s="82"/>
      <c r="JPF77" s="82"/>
      <c r="JPG77" s="82"/>
      <c r="JPH77" s="82"/>
      <c r="JPI77" s="82"/>
      <c r="JPJ77" s="82"/>
      <c r="JPK77" s="82"/>
      <c r="JPL77" s="82"/>
      <c r="JPM77" s="82"/>
      <c r="JPN77" s="82"/>
      <c r="JPO77" s="82"/>
      <c r="JPP77" s="82"/>
      <c r="JPQ77" s="82"/>
      <c r="JPR77" s="82"/>
      <c r="JPS77" s="82"/>
      <c r="JPT77" s="82"/>
      <c r="JPU77" s="82"/>
      <c r="JPV77" s="82"/>
      <c r="JPW77" s="82"/>
      <c r="JPX77" s="82"/>
      <c r="JPY77" s="82"/>
      <c r="JPZ77" s="82"/>
      <c r="JQA77" s="82"/>
      <c r="JQB77" s="82"/>
      <c r="JQC77" s="82"/>
      <c r="JQD77" s="82"/>
      <c r="JQE77" s="82"/>
      <c r="JQF77" s="82"/>
      <c r="JQG77" s="82"/>
      <c r="JQH77" s="82"/>
      <c r="JQI77" s="82"/>
      <c r="JQJ77" s="82"/>
      <c r="JQK77" s="82"/>
      <c r="JQL77" s="82"/>
      <c r="JQM77" s="82"/>
      <c r="JQN77" s="82"/>
      <c r="JQO77" s="82"/>
      <c r="JQP77" s="82"/>
      <c r="JQQ77" s="82"/>
      <c r="JQR77" s="82"/>
      <c r="JQS77" s="82"/>
      <c r="JQT77" s="82"/>
      <c r="JQU77" s="82"/>
      <c r="JQV77" s="82"/>
      <c r="JQW77" s="82"/>
      <c r="JQX77" s="82"/>
      <c r="JQY77" s="82"/>
      <c r="JQZ77" s="82"/>
      <c r="JRA77" s="82"/>
      <c r="JRB77" s="82"/>
      <c r="JRC77" s="82"/>
      <c r="JRD77" s="82"/>
      <c r="JRE77" s="82"/>
      <c r="JRF77" s="82"/>
      <c r="JRG77" s="82"/>
      <c r="JRH77" s="82"/>
      <c r="JRI77" s="82"/>
      <c r="JRJ77" s="82"/>
      <c r="JRK77" s="82"/>
      <c r="JRL77" s="82"/>
      <c r="JRM77" s="82"/>
      <c r="JRN77" s="82"/>
      <c r="JRO77" s="82"/>
      <c r="JRP77" s="82"/>
      <c r="JRQ77" s="82"/>
      <c r="JRR77" s="82"/>
      <c r="JRS77" s="82"/>
      <c r="JRT77" s="82"/>
      <c r="JRU77" s="82"/>
      <c r="JRV77" s="82"/>
      <c r="JRW77" s="82"/>
      <c r="JRX77" s="82"/>
      <c r="JRY77" s="82"/>
      <c r="JRZ77" s="82"/>
      <c r="JSA77" s="82"/>
      <c r="JSB77" s="82"/>
      <c r="JSC77" s="82"/>
      <c r="JSD77" s="82"/>
      <c r="JSE77" s="82"/>
      <c r="JSF77" s="82"/>
      <c r="JSG77" s="82"/>
      <c r="JSH77" s="82"/>
      <c r="JSI77" s="82"/>
      <c r="JSJ77" s="82"/>
      <c r="JSK77" s="82"/>
      <c r="JSL77" s="82"/>
      <c r="JSM77" s="82"/>
      <c r="JSN77" s="82"/>
      <c r="JSO77" s="82"/>
      <c r="JSP77" s="82"/>
      <c r="JSQ77" s="82"/>
      <c r="JSR77" s="82"/>
      <c r="JSS77" s="82"/>
      <c r="JST77" s="82"/>
      <c r="JSU77" s="82"/>
      <c r="JSV77" s="82"/>
      <c r="JSW77" s="82"/>
      <c r="JSX77" s="82"/>
      <c r="JSY77" s="82"/>
      <c r="JSZ77" s="82"/>
      <c r="JTA77" s="82"/>
      <c r="JTB77" s="82"/>
      <c r="JTC77" s="82"/>
      <c r="JTD77" s="82"/>
      <c r="JTE77" s="82"/>
      <c r="JTF77" s="82"/>
      <c r="JTG77" s="82"/>
      <c r="JTH77" s="82"/>
      <c r="JTI77" s="82"/>
      <c r="JTJ77" s="82"/>
      <c r="JTK77" s="82"/>
      <c r="JTL77" s="82"/>
      <c r="JTM77" s="82"/>
      <c r="JTN77" s="82"/>
      <c r="JTO77" s="82"/>
      <c r="JTP77" s="82"/>
      <c r="JTQ77" s="82"/>
      <c r="JTR77" s="82"/>
      <c r="JTS77" s="82"/>
      <c r="JTT77" s="82"/>
      <c r="JTU77" s="82"/>
      <c r="JTV77" s="82"/>
      <c r="JTW77" s="82"/>
      <c r="JTX77" s="82"/>
      <c r="JTY77" s="82"/>
      <c r="JTZ77" s="82"/>
      <c r="JUA77" s="82"/>
      <c r="JUB77" s="82"/>
      <c r="JUC77" s="82"/>
      <c r="JUD77" s="82"/>
      <c r="JUE77" s="82"/>
      <c r="JUF77" s="82"/>
      <c r="JUG77" s="82"/>
      <c r="JUH77" s="82"/>
      <c r="JUI77" s="82"/>
      <c r="JUJ77" s="82"/>
      <c r="JUK77" s="82"/>
      <c r="JUL77" s="82"/>
      <c r="JUM77" s="82"/>
      <c r="JUN77" s="82"/>
      <c r="JUO77" s="82"/>
      <c r="JUP77" s="82"/>
      <c r="JUQ77" s="82"/>
      <c r="JUR77" s="82"/>
      <c r="JUS77" s="82"/>
      <c r="JUT77" s="82"/>
      <c r="JUU77" s="82"/>
      <c r="JUV77" s="82"/>
      <c r="JUW77" s="82"/>
      <c r="JUX77" s="82"/>
      <c r="JUY77" s="82"/>
      <c r="JUZ77" s="82"/>
      <c r="JVA77" s="82"/>
      <c r="JVB77" s="82"/>
      <c r="JVC77" s="82"/>
      <c r="JVD77" s="82"/>
      <c r="JVE77" s="82"/>
      <c r="JVF77" s="82"/>
      <c r="JVG77" s="82"/>
      <c r="JVH77" s="82"/>
      <c r="JVI77" s="82"/>
      <c r="JVJ77" s="82"/>
      <c r="JVK77" s="82"/>
      <c r="JVL77" s="82"/>
      <c r="JVM77" s="82"/>
      <c r="JVN77" s="82"/>
      <c r="JVO77" s="82"/>
      <c r="JVP77" s="82"/>
      <c r="JVQ77" s="82"/>
      <c r="JVR77" s="82"/>
      <c r="JVS77" s="82"/>
      <c r="JVT77" s="82"/>
      <c r="JVU77" s="82"/>
      <c r="JVV77" s="82"/>
      <c r="JVW77" s="82"/>
      <c r="JVX77" s="82"/>
      <c r="JVY77" s="82"/>
      <c r="JVZ77" s="82"/>
      <c r="JWA77" s="82"/>
      <c r="JWB77" s="82"/>
      <c r="JWC77" s="82"/>
      <c r="JWD77" s="82"/>
      <c r="JWE77" s="82"/>
      <c r="JWF77" s="82"/>
      <c r="JWG77" s="82"/>
      <c r="JWH77" s="82"/>
      <c r="JWI77" s="82"/>
      <c r="JWJ77" s="82"/>
      <c r="JWK77" s="82"/>
      <c r="JWL77" s="82"/>
      <c r="JWM77" s="82"/>
      <c r="JWN77" s="82"/>
      <c r="JWO77" s="82"/>
      <c r="JWP77" s="82"/>
      <c r="JWQ77" s="82"/>
      <c r="JWR77" s="82"/>
      <c r="JWS77" s="82"/>
      <c r="JWT77" s="82"/>
      <c r="JWU77" s="82"/>
      <c r="JWV77" s="82"/>
      <c r="JWW77" s="82"/>
      <c r="JWX77" s="82"/>
      <c r="JWY77" s="82"/>
      <c r="JWZ77" s="82"/>
      <c r="JXA77" s="82"/>
      <c r="JXB77" s="82"/>
      <c r="JXC77" s="82"/>
      <c r="JXD77" s="82"/>
      <c r="JXE77" s="82"/>
      <c r="JXF77" s="82"/>
      <c r="JXG77" s="82"/>
      <c r="JXH77" s="82"/>
      <c r="JXI77" s="82"/>
      <c r="JXJ77" s="82"/>
      <c r="JXK77" s="82"/>
      <c r="JXL77" s="82"/>
      <c r="JXM77" s="82"/>
      <c r="JXN77" s="82"/>
      <c r="JXO77" s="82"/>
      <c r="JXP77" s="82"/>
      <c r="JXQ77" s="82"/>
      <c r="JXR77" s="82"/>
      <c r="JXS77" s="82"/>
      <c r="JXT77" s="82"/>
      <c r="JXU77" s="82"/>
      <c r="JXV77" s="82"/>
      <c r="JXW77" s="82"/>
      <c r="JXX77" s="82"/>
      <c r="JXY77" s="82"/>
      <c r="JXZ77" s="82"/>
      <c r="JYA77" s="82"/>
      <c r="JYB77" s="82"/>
      <c r="JYC77" s="82"/>
      <c r="JYD77" s="82"/>
      <c r="JYE77" s="82"/>
      <c r="JYF77" s="82"/>
      <c r="JYG77" s="82"/>
      <c r="JYH77" s="82"/>
      <c r="JYI77" s="82"/>
      <c r="JYJ77" s="82"/>
      <c r="JYK77" s="82"/>
      <c r="JYL77" s="82"/>
      <c r="JYM77" s="82"/>
      <c r="JYN77" s="82"/>
      <c r="JYO77" s="82"/>
      <c r="JYP77" s="82"/>
      <c r="JYQ77" s="82"/>
      <c r="JYR77" s="82"/>
      <c r="JYS77" s="82"/>
      <c r="JYT77" s="82"/>
      <c r="JYU77" s="82"/>
      <c r="JYV77" s="82"/>
      <c r="JYW77" s="82"/>
      <c r="JYX77" s="82"/>
      <c r="JYY77" s="82"/>
      <c r="JYZ77" s="82"/>
      <c r="JZA77" s="82"/>
      <c r="JZB77" s="82"/>
      <c r="JZC77" s="82"/>
      <c r="JZD77" s="82"/>
      <c r="JZE77" s="82"/>
      <c r="JZF77" s="82"/>
      <c r="JZG77" s="82"/>
      <c r="JZH77" s="82"/>
      <c r="JZI77" s="82"/>
      <c r="JZJ77" s="82"/>
      <c r="JZK77" s="82"/>
      <c r="JZL77" s="82"/>
      <c r="JZM77" s="82"/>
      <c r="JZN77" s="82"/>
      <c r="JZO77" s="82"/>
      <c r="JZP77" s="82"/>
      <c r="JZQ77" s="82"/>
      <c r="JZR77" s="82"/>
      <c r="JZS77" s="82"/>
      <c r="JZT77" s="82"/>
      <c r="JZU77" s="82"/>
      <c r="JZV77" s="82"/>
      <c r="JZW77" s="82"/>
      <c r="JZX77" s="82"/>
      <c r="JZY77" s="82"/>
      <c r="JZZ77" s="82"/>
      <c r="KAA77" s="82"/>
      <c r="KAB77" s="82"/>
      <c r="KAC77" s="82"/>
      <c r="KAD77" s="82"/>
      <c r="KAE77" s="82"/>
      <c r="KAF77" s="82"/>
      <c r="KAG77" s="82"/>
      <c r="KAH77" s="82"/>
      <c r="KAI77" s="82"/>
      <c r="KAJ77" s="82"/>
      <c r="KAK77" s="82"/>
      <c r="KAL77" s="82"/>
      <c r="KAM77" s="82"/>
      <c r="KAN77" s="82"/>
      <c r="KAO77" s="82"/>
      <c r="KAP77" s="82"/>
      <c r="KAQ77" s="82"/>
      <c r="KAR77" s="82"/>
      <c r="KAS77" s="82"/>
      <c r="KAT77" s="82"/>
      <c r="KAU77" s="82"/>
      <c r="KAV77" s="82"/>
      <c r="KAW77" s="82"/>
      <c r="KAX77" s="82"/>
      <c r="KAY77" s="82"/>
      <c r="KAZ77" s="82"/>
      <c r="KBA77" s="82"/>
      <c r="KBB77" s="82"/>
      <c r="KBC77" s="82"/>
      <c r="KBD77" s="82"/>
      <c r="KBE77" s="82"/>
      <c r="KBF77" s="82"/>
      <c r="KBG77" s="82"/>
      <c r="KBH77" s="82"/>
      <c r="KBI77" s="82"/>
      <c r="KBJ77" s="82"/>
      <c r="KBK77" s="82"/>
      <c r="KBL77" s="82"/>
      <c r="KBM77" s="82"/>
      <c r="KBN77" s="82"/>
      <c r="KBO77" s="82"/>
      <c r="KBP77" s="82"/>
      <c r="KBQ77" s="82"/>
      <c r="KBR77" s="82"/>
      <c r="KBS77" s="82"/>
      <c r="KBT77" s="82"/>
      <c r="KBU77" s="82"/>
      <c r="KBV77" s="82"/>
      <c r="KBW77" s="82"/>
      <c r="KBX77" s="82"/>
      <c r="KBY77" s="82"/>
      <c r="KBZ77" s="82"/>
      <c r="KCA77" s="82"/>
      <c r="KCB77" s="82"/>
      <c r="KCC77" s="82"/>
      <c r="KCD77" s="82"/>
      <c r="KCE77" s="82"/>
      <c r="KCF77" s="82"/>
      <c r="KCG77" s="82"/>
      <c r="KCH77" s="82"/>
      <c r="KCI77" s="82"/>
      <c r="KCJ77" s="82"/>
      <c r="KCK77" s="82"/>
      <c r="KCL77" s="82"/>
      <c r="KCM77" s="82"/>
      <c r="KCN77" s="82"/>
      <c r="KCO77" s="82"/>
      <c r="KCP77" s="82"/>
      <c r="KCQ77" s="82"/>
      <c r="KCR77" s="82"/>
      <c r="KCS77" s="82"/>
      <c r="KCT77" s="82"/>
      <c r="KCU77" s="82"/>
      <c r="KCV77" s="82"/>
      <c r="KCW77" s="82"/>
      <c r="KCX77" s="82"/>
      <c r="KCY77" s="82"/>
      <c r="KCZ77" s="82"/>
      <c r="KDA77" s="82"/>
      <c r="KDB77" s="82"/>
      <c r="KDC77" s="82"/>
      <c r="KDD77" s="82"/>
      <c r="KDE77" s="82"/>
      <c r="KDF77" s="82"/>
      <c r="KDG77" s="82"/>
      <c r="KDH77" s="82"/>
      <c r="KDI77" s="82"/>
      <c r="KDJ77" s="82"/>
      <c r="KDK77" s="82"/>
      <c r="KDL77" s="82"/>
      <c r="KDM77" s="82"/>
      <c r="KDN77" s="82"/>
      <c r="KDO77" s="82"/>
      <c r="KDP77" s="82"/>
      <c r="KDQ77" s="82"/>
      <c r="KDR77" s="82"/>
      <c r="KDS77" s="82"/>
      <c r="KDT77" s="82"/>
      <c r="KDU77" s="82"/>
      <c r="KDV77" s="82"/>
      <c r="KDW77" s="82"/>
      <c r="KDX77" s="82"/>
      <c r="KDY77" s="82"/>
      <c r="KDZ77" s="82"/>
      <c r="KEA77" s="82"/>
      <c r="KEB77" s="82"/>
      <c r="KEC77" s="82"/>
      <c r="KED77" s="82"/>
      <c r="KEE77" s="82"/>
      <c r="KEF77" s="82"/>
      <c r="KEG77" s="82"/>
      <c r="KEH77" s="82"/>
      <c r="KEI77" s="82"/>
      <c r="KEJ77" s="82"/>
      <c r="KEK77" s="82"/>
      <c r="KEL77" s="82"/>
      <c r="KEM77" s="82"/>
      <c r="KEN77" s="82"/>
      <c r="KEO77" s="82"/>
      <c r="KEP77" s="82"/>
      <c r="KEQ77" s="82"/>
      <c r="KER77" s="82"/>
      <c r="KES77" s="82"/>
      <c r="KET77" s="82"/>
      <c r="KEU77" s="82"/>
      <c r="KEV77" s="82"/>
      <c r="KEW77" s="82"/>
      <c r="KEX77" s="82"/>
      <c r="KEY77" s="82"/>
      <c r="KEZ77" s="82"/>
      <c r="KFA77" s="82"/>
      <c r="KFB77" s="82"/>
      <c r="KFC77" s="82"/>
      <c r="KFD77" s="82"/>
      <c r="KFE77" s="82"/>
      <c r="KFF77" s="82"/>
      <c r="KFG77" s="82"/>
      <c r="KFH77" s="82"/>
      <c r="KFI77" s="82"/>
      <c r="KFJ77" s="82"/>
      <c r="KFK77" s="82"/>
      <c r="KFL77" s="82"/>
      <c r="KFM77" s="82"/>
      <c r="KFN77" s="82"/>
      <c r="KFO77" s="82"/>
      <c r="KFP77" s="82"/>
      <c r="KFQ77" s="82"/>
      <c r="KFR77" s="82"/>
      <c r="KFS77" s="82"/>
      <c r="KFT77" s="82"/>
      <c r="KFU77" s="82"/>
      <c r="KFV77" s="82"/>
      <c r="KFW77" s="82"/>
      <c r="KFX77" s="82"/>
      <c r="KFY77" s="82"/>
      <c r="KFZ77" s="82"/>
      <c r="KGA77" s="82"/>
      <c r="KGB77" s="82"/>
      <c r="KGC77" s="82"/>
      <c r="KGD77" s="82"/>
      <c r="KGE77" s="82"/>
      <c r="KGF77" s="82"/>
      <c r="KGG77" s="82"/>
      <c r="KGH77" s="82"/>
      <c r="KGI77" s="82"/>
      <c r="KGJ77" s="82"/>
      <c r="KGK77" s="82"/>
      <c r="KGL77" s="82"/>
      <c r="KGM77" s="82"/>
      <c r="KGN77" s="82"/>
      <c r="KGO77" s="82"/>
      <c r="KGP77" s="82"/>
      <c r="KGQ77" s="82"/>
      <c r="KGR77" s="82"/>
      <c r="KGS77" s="82"/>
      <c r="KGT77" s="82"/>
      <c r="KGU77" s="82"/>
      <c r="KGV77" s="82"/>
      <c r="KGW77" s="82"/>
      <c r="KGX77" s="82"/>
      <c r="KGY77" s="82"/>
      <c r="KGZ77" s="82"/>
      <c r="KHA77" s="82"/>
      <c r="KHB77" s="82"/>
      <c r="KHC77" s="82"/>
      <c r="KHD77" s="82"/>
      <c r="KHE77" s="82"/>
      <c r="KHF77" s="82"/>
      <c r="KHG77" s="82"/>
      <c r="KHH77" s="82"/>
      <c r="KHI77" s="82"/>
      <c r="KHJ77" s="82"/>
      <c r="KHK77" s="82"/>
      <c r="KHL77" s="82"/>
      <c r="KHM77" s="82"/>
      <c r="KHN77" s="82"/>
      <c r="KHO77" s="82"/>
      <c r="KHP77" s="82"/>
      <c r="KHQ77" s="82"/>
      <c r="KHR77" s="82"/>
      <c r="KHS77" s="82"/>
      <c r="KHT77" s="82"/>
      <c r="KHU77" s="82"/>
      <c r="KHV77" s="82"/>
      <c r="KHW77" s="82"/>
      <c r="KHX77" s="82"/>
      <c r="KHY77" s="82"/>
      <c r="KHZ77" s="82"/>
      <c r="KIA77" s="82"/>
      <c r="KIB77" s="82"/>
      <c r="KIC77" s="82"/>
      <c r="KID77" s="82"/>
      <c r="KIE77" s="82"/>
      <c r="KIF77" s="82"/>
      <c r="KIG77" s="82"/>
      <c r="KIH77" s="82"/>
      <c r="KII77" s="82"/>
      <c r="KIJ77" s="82"/>
      <c r="KIK77" s="82"/>
      <c r="KIL77" s="82"/>
      <c r="KIM77" s="82"/>
      <c r="KIN77" s="82"/>
      <c r="KIO77" s="82"/>
      <c r="KIP77" s="82"/>
      <c r="KIQ77" s="82"/>
      <c r="KIR77" s="82"/>
      <c r="KIS77" s="82"/>
      <c r="KIT77" s="82"/>
      <c r="KIU77" s="82"/>
      <c r="KIV77" s="82"/>
      <c r="KIW77" s="82"/>
      <c r="KIX77" s="82"/>
      <c r="KIY77" s="82"/>
      <c r="KIZ77" s="82"/>
      <c r="KJA77" s="82"/>
      <c r="KJB77" s="82"/>
      <c r="KJC77" s="82"/>
      <c r="KJD77" s="82"/>
      <c r="KJE77" s="82"/>
      <c r="KJF77" s="82"/>
      <c r="KJG77" s="82"/>
      <c r="KJH77" s="82"/>
      <c r="KJI77" s="82"/>
      <c r="KJJ77" s="82"/>
      <c r="KJK77" s="82"/>
      <c r="KJL77" s="82"/>
      <c r="KJM77" s="82"/>
      <c r="KJN77" s="82"/>
      <c r="KJO77" s="82"/>
      <c r="KJP77" s="82"/>
      <c r="KJQ77" s="82"/>
      <c r="KJR77" s="82"/>
      <c r="KJS77" s="82"/>
      <c r="KJT77" s="82"/>
      <c r="KJU77" s="82"/>
      <c r="KJV77" s="82"/>
      <c r="KJW77" s="82"/>
      <c r="KJX77" s="82"/>
      <c r="KJY77" s="82"/>
      <c r="KJZ77" s="82"/>
      <c r="KKA77" s="82"/>
      <c r="KKB77" s="82"/>
      <c r="KKC77" s="82"/>
      <c r="KKD77" s="82"/>
      <c r="KKE77" s="82"/>
      <c r="KKF77" s="82"/>
      <c r="KKG77" s="82"/>
      <c r="KKH77" s="82"/>
      <c r="KKI77" s="82"/>
      <c r="KKJ77" s="82"/>
      <c r="KKK77" s="82"/>
      <c r="KKL77" s="82"/>
      <c r="KKM77" s="82"/>
      <c r="KKN77" s="82"/>
      <c r="KKO77" s="82"/>
      <c r="KKP77" s="82"/>
      <c r="KKQ77" s="82"/>
      <c r="KKR77" s="82"/>
      <c r="KKS77" s="82"/>
      <c r="KKT77" s="82"/>
      <c r="KKU77" s="82"/>
      <c r="KKV77" s="82"/>
      <c r="KKW77" s="82"/>
      <c r="KKX77" s="82"/>
      <c r="KKY77" s="82"/>
      <c r="KKZ77" s="82"/>
      <c r="KLA77" s="82"/>
      <c r="KLB77" s="82"/>
      <c r="KLC77" s="82"/>
      <c r="KLD77" s="82"/>
      <c r="KLE77" s="82"/>
      <c r="KLF77" s="82"/>
      <c r="KLG77" s="82"/>
      <c r="KLH77" s="82"/>
      <c r="KLI77" s="82"/>
      <c r="KLJ77" s="82"/>
      <c r="KLK77" s="82"/>
      <c r="KLL77" s="82"/>
      <c r="KLM77" s="82"/>
      <c r="KLN77" s="82"/>
      <c r="KLO77" s="82"/>
      <c r="KLP77" s="82"/>
      <c r="KLQ77" s="82"/>
      <c r="KLR77" s="82"/>
      <c r="KLS77" s="82"/>
      <c r="KLT77" s="82"/>
      <c r="KLU77" s="82"/>
      <c r="KLV77" s="82"/>
      <c r="KLW77" s="82"/>
      <c r="KLX77" s="82"/>
      <c r="KLY77" s="82"/>
      <c r="KLZ77" s="82"/>
      <c r="KMA77" s="82"/>
      <c r="KMB77" s="82"/>
      <c r="KMC77" s="82"/>
      <c r="KMD77" s="82"/>
      <c r="KME77" s="82"/>
      <c r="KMF77" s="82"/>
      <c r="KMG77" s="82"/>
      <c r="KMH77" s="82"/>
      <c r="KMI77" s="82"/>
      <c r="KMJ77" s="82"/>
      <c r="KMK77" s="82"/>
      <c r="KML77" s="82"/>
      <c r="KMM77" s="82"/>
      <c r="KMN77" s="82"/>
      <c r="KMO77" s="82"/>
      <c r="KMP77" s="82"/>
      <c r="KMQ77" s="82"/>
      <c r="KMR77" s="82"/>
      <c r="KMS77" s="82"/>
      <c r="KMT77" s="82"/>
      <c r="KMU77" s="82"/>
      <c r="KMV77" s="82"/>
      <c r="KMW77" s="82"/>
      <c r="KMX77" s="82"/>
      <c r="KMY77" s="82"/>
      <c r="KMZ77" s="82"/>
      <c r="KNA77" s="82"/>
      <c r="KNB77" s="82"/>
      <c r="KNC77" s="82"/>
      <c r="KND77" s="82"/>
      <c r="KNE77" s="82"/>
      <c r="KNF77" s="82"/>
      <c r="KNG77" s="82"/>
      <c r="KNH77" s="82"/>
      <c r="KNI77" s="82"/>
      <c r="KNJ77" s="82"/>
      <c r="KNK77" s="82"/>
      <c r="KNL77" s="82"/>
      <c r="KNM77" s="82"/>
      <c r="KNN77" s="82"/>
      <c r="KNO77" s="82"/>
      <c r="KNP77" s="82"/>
      <c r="KNQ77" s="82"/>
      <c r="KNR77" s="82"/>
      <c r="KNS77" s="82"/>
      <c r="KNT77" s="82"/>
      <c r="KNU77" s="82"/>
      <c r="KNV77" s="82"/>
      <c r="KNW77" s="82"/>
      <c r="KNX77" s="82"/>
      <c r="KNY77" s="82"/>
      <c r="KNZ77" s="82"/>
      <c r="KOA77" s="82"/>
      <c r="KOB77" s="82"/>
      <c r="KOC77" s="82"/>
      <c r="KOD77" s="82"/>
      <c r="KOE77" s="82"/>
      <c r="KOF77" s="82"/>
      <c r="KOG77" s="82"/>
      <c r="KOH77" s="82"/>
      <c r="KOI77" s="82"/>
      <c r="KOJ77" s="82"/>
      <c r="KOK77" s="82"/>
      <c r="KOL77" s="82"/>
      <c r="KOM77" s="82"/>
      <c r="KON77" s="82"/>
      <c r="KOO77" s="82"/>
      <c r="KOP77" s="82"/>
      <c r="KOQ77" s="82"/>
      <c r="KOR77" s="82"/>
      <c r="KOS77" s="82"/>
      <c r="KOT77" s="82"/>
      <c r="KOU77" s="82"/>
      <c r="KOV77" s="82"/>
      <c r="KOW77" s="82"/>
      <c r="KOX77" s="82"/>
      <c r="KOY77" s="82"/>
      <c r="KOZ77" s="82"/>
      <c r="KPA77" s="82"/>
      <c r="KPB77" s="82"/>
      <c r="KPC77" s="82"/>
      <c r="KPD77" s="82"/>
      <c r="KPE77" s="82"/>
      <c r="KPF77" s="82"/>
      <c r="KPG77" s="82"/>
      <c r="KPH77" s="82"/>
      <c r="KPI77" s="82"/>
      <c r="KPJ77" s="82"/>
      <c r="KPK77" s="82"/>
      <c r="KPL77" s="82"/>
      <c r="KPM77" s="82"/>
      <c r="KPN77" s="82"/>
      <c r="KPO77" s="82"/>
      <c r="KPP77" s="82"/>
      <c r="KPQ77" s="82"/>
      <c r="KPR77" s="82"/>
      <c r="KPS77" s="82"/>
      <c r="KPT77" s="82"/>
      <c r="KPU77" s="82"/>
      <c r="KPV77" s="82"/>
      <c r="KPW77" s="82"/>
      <c r="KPX77" s="82"/>
      <c r="KPY77" s="82"/>
      <c r="KPZ77" s="82"/>
      <c r="KQA77" s="82"/>
      <c r="KQB77" s="82"/>
      <c r="KQC77" s="82"/>
      <c r="KQD77" s="82"/>
      <c r="KQE77" s="82"/>
      <c r="KQF77" s="82"/>
      <c r="KQG77" s="82"/>
      <c r="KQH77" s="82"/>
      <c r="KQI77" s="82"/>
      <c r="KQJ77" s="82"/>
      <c r="KQK77" s="82"/>
      <c r="KQL77" s="82"/>
      <c r="KQM77" s="82"/>
      <c r="KQN77" s="82"/>
      <c r="KQO77" s="82"/>
      <c r="KQP77" s="82"/>
      <c r="KQQ77" s="82"/>
      <c r="KQR77" s="82"/>
      <c r="KQS77" s="82"/>
      <c r="KQT77" s="82"/>
      <c r="KQU77" s="82"/>
      <c r="KQV77" s="82"/>
      <c r="KQW77" s="82"/>
      <c r="KQX77" s="82"/>
      <c r="KQY77" s="82"/>
      <c r="KQZ77" s="82"/>
      <c r="KRA77" s="82"/>
      <c r="KRB77" s="82"/>
      <c r="KRC77" s="82"/>
      <c r="KRD77" s="82"/>
      <c r="KRE77" s="82"/>
      <c r="KRF77" s="82"/>
      <c r="KRG77" s="82"/>
      <c r="KRH77" s="82"/>
      <c r="KRI77" s="82"/>
      <c r="KRJ77" s="82"/>
      <c r="KRK77" s="82"/>
      <c r="KRL77" s="82"/>
      <c r="KRM77" s="82"/>
      <c r="KRN77" s="82"/>
      <c r="KRO77" s="82"/>
      <c r="KRP77" s="82"/>
      <c r="KRQ77" s="82"/>
      <c r="KRR77" s="82"/>
      <c r="KRS77" s="82"/>
      <c r="KRT77" s="82"/>
      <c r="KRU77" s="82"/>
      <c r="KRV77" s="82"/>
      <c r="KRW77" s="82"/>
      <c r="KRX77" s="82"/>
      <c r="KRY77" s="82"/>
      <c r="KRZ77" s="82"/>
      <c r="KSA77" s="82"/>
      <c r="KSB77" s="82"/>
      <c r="KSC77" s="82"/>
      <c r="KSD77" s="82"/>
      <c r="KSE77" s="82"/>
      <c r="KSF77" s="82"/>
      <c r="KSG77" s="82"/>
      <c r="KSH77" s="82"/>
      <c r="KSI77" s="82"/>
      <c r="KSJ77" s="82"/>
      <c r="KSK77" s="82"/>
      <c r="KSL77" s="82"/>
      <c r="KSM77" s="82"/>
      <c r="KSN77" s="82"/>
      <c r="KSO77" s="82"/>
      <c r="KSP77" s="82"/>
      <c r="KSQ77" s="82"/>
      <c r="KSR77" s="82"/>
      <c r="KSS77" s="82"/>
      <c r="KST77" s="82"/>
      <c r="KSU77" s="82"/>
      <c r="KSV77" s="82"/>
      <c r="KSW77" s="82"/>
      <c r="KSX77" s="82"/>
      <c r="KSY77" s="82"/>
      <c r="KSZ77" s="82"/>
      <c r="KTA77" s="82"/>
      <c r="KTB77" s="82"/>
      <c r="KTC77" s="82"/>
      <c r="KTD77" s="82"/>
      <c r="KTE77" s="82"/>
      <c r="KTF77" s="82"/>
      <c r="KTG77" s="82"/>
      <c r="KTH77" s="82"/>
      <c r="KTI77" s="82"/>
      <c r="KTJ77" s="82"/>
      <c r="KTK77" s="82"/>
      <c r="KTL77" s="82"/>
      <c r="KTM77" s="82"/>
      <c r="KTN77" s="82"/>
      <c r="KTO77" s="82"/>
      <c r="KTP77" s="82"/>
      <c r="KTQ77" s="82"/>
      <c r="KTR77" s="82"/>
      <c r="KTS77" s="82"/>
      <c r="KTT77" s="82"/>
      <c r="KTU77" s="82"/>
      <c r="KTV77" s="82"/>
      <c r="KTW77" s="82"/>
      <c r="KTX77" s="82"/>
      <c r="KTY77" s="82"/>
      <c r="KTZ77" s="82"/>
      <c r="KUA77" s="82"/>
      <c r="KUB77" s="82"/>
      <c r="KUC77" s="82"/>
      <c r="KUD77" s="82"/>
      <c r="KUE77" s="82"/>
      <c r="KUF77" s="82"/>
      <c r="KUG77" s="82"/>
      <c r="KUH77" s="82"/>
      <c r="KUI77" s="82"/>
      <c r="KUJ77" s="82"/>
      <c r="KUK77" s="82"/>
      <c r="KUL77" s="82"/>
      <c r="KUM77" s="82"/>
      <c r="KUN77" s="82"/>
      <c r="KUO77" s="82"/>
      <c r="KUP77" s="82"/>
      <c r="KUQ77" s="82"/>
      <c r="KUR77" s="82"/>
      <c r="KUS77" s="82"/>
      <c r="KUT77" s="82"/>
      <c r="KUU77" s="82"/>
      <c r="KUV77" s="82"/>
      <c r="KUW77" s="82"/>
      <c r="KUX77" s="82"/>
      <c r="KUY77" s="82"/>
      <c r="KUZ77" s="82"/>
      <c r="KVA77" s="82"/>
      <c r="KVB77" s="82"/>
      <c r="KVC77" s="82"/>
      <c r="KVD77" s="82"/>
      <c r="KVE77" s="82"/>
      <c r="KVF77" s="82"/>
      <c r="KVG77" s="82"/>
      <c r="KVH77" s="82"/>
      <c r="KVI77" s="82"/>
      <c r="KVJ77" s="82"/>
      <c r="KVK77" s="82"/>
      <c r="KVL77" s="82"/>
      <c r="KVM77" s="82"/>
      <c r="KVN77" s="82"/>
      <c r="KVO77" s="82"/>
      <c r="KVP77" s="82"/>
      <c r="KVQ77" s="82"/>
      <c r="KVR77" s="82"/>
      <c r="KVS77" s="82"/>
      <c r="KVT77" s="82"/>
      <c r="KVU77" s="82"/>
      <c r="KVV77" s="82"/>
      <c r="KVW77" s="82"/>
      <c r="KVX77" s="82"/>
      <c r="KVY77" s="82"/>
      <c r="KVZ77" s="82"/>
      <c r="KWA77" s="82"/>
      <c r="KWB77" s="82"/>
      <c r="KWC77" s="82"/>
      <c r="KWD77" s="82"/>
      <c r="KWE77" s="82"/>
      <c r="KWF77" s="82"/>
      <c r="KWG77" s="82"/>
      <c r="KWH77" s="82"/>
      <c r="KWI77" s="82"/>
      <c r="KWJ77" s="82"/>
      <c r="KWK77" s="82"/>
      <c r="KWL77" s="82"/>
      <c r="KWM77" s="82"/>
      <c r="KWN77" s="82"/>
      <c r="KWO77" s="82"/>
      <c r="KWP77" s="82"/>
      <c r="KWQ77" s="82"/>
      <c r="KWR77" s="82"/>
      <c r="KWS77" s="82"/>
      <c r="KWT77" s="82"/>
      <c r="KWU77" s="82"/>
      <c r="KWV77" s="82"/>
      <c r="KWW77" s="82"/>
      <c r="KWX77" s="82"/>
      <c r="KWY77" s="82"/>
      <c r="KWZ77" s="82"/>
      <c r="KXA77" s="82"/>
      <c r="KXB77" s="82"/>
      <c r="KXC77" s="82"/>
      <c r="KXD77" s="82"/>
      <c r="KXE77" s="82"/>
      <c r="KXF77" s="82"/>
      <c r="KXG77" s="82"/>
      <c r="KXH77" s="82"/>
      <c r="KXI77" s="82"/>
      <c r="KXJ77" s="82"/>
      <c r="KXK77" s="82"/>
      <c r="KXL77" s="82"/>
      <c r="KXM77" s="82"/>
      <c r="KXN77" s="82"/>
      <c r="KXO77" s="82"/>
      <c r="KXP77" s="82"/>
      <c r="KXQ77" s="82"/>
      <c r="KXR77" s="82"/>
      <c r="KXS77" s="82"/>
      <c r="KXT77" s="82"/>
      <c r="KXU77" s="82"/>
      <c r="KXV77" s="82"/>
      <c r="KXW77" s="82"/>
      <c r="KXX77" s="82"/>
      <c r="KXY77" s="82"/>
      <c r="KXZ77" s="82"/>
      <c r="KYA77" s="82"/>
      <c r="KYB77" s="82"/>
      <c r="KYC77" s="82"/>
      <c r="KYD77" s="82"/>
      <c r="KYE77" s="82"/>
      <c r="KYF77" s="82"/>
      <c r="KYG77" s="82"/>
      <c r="KYH77" s="82"/>
      <c r="KYI77" s="82"/>
      <c r="KYJ77" s="82"/>
      <c r="KYK77" s="82"/>
      <c r="KYL77" s="82"/>
      <c r="KYM77" s="82"/>
      <c r="KYN77" s="82"/>
      <c r="KYO77" s="82"/>
      <c r="KYP77" s="82"/>
      <c r="KYQ77" s="82"/>
      <c r="KYR77" s="82"/>
      <c r="KYS77" s="82"/>
      <c r="KYT77" s="82"/>
      <c r="KYU77" s="82"/>
      <c r="KYV77" s="82"/>
      <c r="KYW77" s="82"/>
      <c r="KYX77" s="82"/>
      <c r="KYY77" s="82"/>
      <c r="KYZ77" s="82"/>
      <c r="KZA77" s="82"/>
      <c r="KZB77" s="82"/>
      <c r="KZC77" s="82"/>
      <c r="KZD77" s="82"/>
      <c r="KZE77" s="82"/>
      <c r="KZF77" s="82"/>
      <c r="KZG77" s="82"/>
      <c r="KZH77" s="82"/>
      <c r="KZI77" s="82"/>
      <c r="KZJ77" s="82"/>
      <c r="KZK77" s="82"/>
      <c r="KZL77" s="82"/>
      <c r="KZM77" s="82"/>
      <c r="KZN77" s="82"/>
      <c r="KZO77" s="82"/>
      <c r="KZP77" s="82"/>
      <c r="KZQ77" s="82"/>
      <c r="KZR77" s="82"/>
      <c r="KZS77" s="82"/>
      <c r="KZT77" s="82"/>
      <c r="KZU77" s="82"/>
      <c r="KZV77" s="82"/>
      <c r="KZW77" s="82"/>
      <c r="KZX77" s="82"/>
      <c r="KZY77" s="82"/>
      <c r="KZZ77" s="82"/>
      <c r="LAA77" s="82"/>
      <c r="LAB77" s="82"/>
      <c r="LAC77" s="82"/>
      <c r="LAD77" s="82"/>
      <c r="LAE77" s="82"/>
      <c r="LAF77" s="82"/>
      <c r="LAG77" s="82"/>
      <c r="LAH77" s="82"/>
      <c r="LAI77" s="82"/>
      <c r="LAJ77" s="82"/>
      <c r="LAK77" s="82"/>
      <c r="LAL77" s="82"/>
      <c r="LAM77" s="82"/>
      <c r="LAN77" s="82"/>
      <c r="LAO77" s="82"/>
      <c r="LAP77" s="82"/>
      <c r="LAQ77" s="82"/>
      <c r="LAR77" s="82"/>
      <c r="LAS77" s="82"/>
      <c r="LAT77" s="82"/>
      <c r="LAU77" s="82"/>
      <c r="LAV77" s="82"/>
      <c r="LAW77" s="82"/>
      <c r="LAX77" s="82"/>
      <c r="LAY77" s="82"/>
      <c r="LAZ77" s="82"/>
      <c r="LBA77" s="82"/>
      <c r="LBB77" s="82"/>
      <c r="LBC77" s="82"/>
      <c r="LBD77" s="82"/>
      <c r="LBE77" s="82"/>
      <c r="LBF77" s="82"/>
      <c r="LBG77" s="82"/>
      <c r="LBH77" s="82"/>
      <c r="LBI77" s="82"/>
      <c r="LBJ77" s="82"/>
      <c r="LBK77" s="82"/>
      <c r="LBL77" s="82"/>
      <c r="LBM77" s="82"/>
      <c r="LBN77" s="82"/>
      <c r="LBO77" s="82"/>
      <c r="LBP77" s="82"/>
      <c r="LBQ77" s="82"/>
      <c r="LBR77" s="82"/>
      <c r="LBS77" s="82"/>
      <c r="LBT77" s="82"/>
      <c r="LBU77" s="82"/>
      <c r="LBV77" s="82"/>
      <c r="LBW77" s="82"/>
      <c r="LBX77" s="82"/>
      <c r="LBY77" s="82"/>
      <c r="LBZ77" s="82"/>
      <c r="LCA77" s="82"/>
      <c r="LCB77" s="82"/>
      <c r="LCC77" s="82"/>
      <c r="LCD77" s="82"/>
      <c r="LCE77" s="82"/>
      <c r="LCF77" s="82"/>
      <c r="LCG77" s="82"/>
      <c r="LCH77" s="82"/>
      <c r="LCI77" s="82"/>
      <c r="LCJ77" s="82"/>
      <c r="LCK77" s="82"/>
      <c r="LCL77" s="82"/>
      <c r="LCM77" s="82"/>
      <c r="LCN77" s="82"/>
      <c r="LCO77" s="82"/>
      <c r="LCP77" s="82"/>
      <c r="LCQ77" s="82"/>
      <c r="LCR77" s="82"/>
      <c r="LCS77" s="82"/>
      <c r="LCT77" s="82"/>
      <c r="LCU77" s="82"/>
      <c r="LCV77" s="82"/>
      <c r="LCW77" s="82"/>
      <c r="LCX77" s="82"/>
      <c r="LCY77" s="82"/>
      <c r="LCZ77" s="82"/>
      <c r="LDA77" s="82"/>
      <c r="LDB77" s="82"/>
      <c r="LDC77" s="82"/>
      <c r="LDD77" s="82"/>
      <c r="LDE77" s="82"/>
      <c r="LDF77" s="82"/>
      <c r="LDG77" s="82"/>
      <c r="LDH77" s="82"/>
      <c r="LDI77" s="82"/>
      <c r="LDJ77" s="82"/>
      <c r="LDK77" s="82"/>
      <c r="LDL77" s="82"/>
      <c r="LDM77" s="82"/>
      <c r="LDN77" s="82"/>
      <c r="LDO77" s="82"/>
      <c r="LDP77" s="82"/>
      <c r="LDQ77" s="82"/>
      <c r="LDR77" s="82"/>
      <c r="LDS77" s="82"/>
      <c r="LDT77" s="82"/>
      <c r="LDU77" s="82"/>
      <c r="LDV77" s="82"/>
      <c r="LDW77" s="82"/>
      <c r="LDX77" s="82"/>
      <c r="LDY77" s="82"/>
      <c r="LDZ77" s="82"/>
      <c r="LEA77" s="82"/>
      <c r="LEB77" s="82"/>
      <c r="LEC77" s="82"/>
      <c r="LED77" s="82"/>
      <c r="LEE77" s="82"/>
      <c r="LEF77" s="82"/>
      <c r="LEG77" s="82"/>
      <c r="LEH77" s="82"/>
      <c r="LEI77" s="82"/>
      <c r="LEJ77" s="82"/>
      <c r="LEK77" s="82"/>
      <c r="LEL77" s="82"/>
      <c r="LEM77" s="82"/>
      <c r="LEN77" s="82"/>
      <c r="LEO77" s="82"/>
      <c r="LEP77" s="82"/>
      <c r="LEQ77" s="82"/>
      <c r="LER77" s="82"/>
      <c r="LES77" s="82"/>
      <c r="LET77" s="82"/>
      <c r="LEU77" s="82"/>
      <c r="LEV77" s="82"/>
      <c r="LEW77" s="82"/>
      <c r="LEX77" s="82"/>
      <c r="LEY77" s="82"/>
      <c r="LEZ77" s="82"/>
      <c r="LFA77" s="82"/>
      <c r="LFB77" s="82"/>
      <c r="LFC77" s="82"/>
      <c r="LFD77" s="82"/>
      <c r="LFE77" s="82"/>
      <c r="LFF77" s="82"/>
      <c r="LFG77" s="82"/>
      <c r="LFH77" s="82"/>
      <c r="LFI77" s="82"/>
      <c r="LFJ77" s="82"/>
      <c r="LFK77" s="82"/>
      <c r="LFL77" s="82"/>
      <c r="LFM77" s="82"/>
      <c r="LFN77" s="82"/>
      <c r="LFO77" s="82"/>
      <c r="LFP77" s="82"/>
      <c r="LFQ77" s="82"/>
      <c r="LFR77" s="82"/>
      <c r="LFS77" s="82"/>
      <c r="LFT77" s="82"/>
      <c r="LFU77" s="82"/>
      <c r="LFV77" s="82"/>
      <c r="LFW77" s="82"/>
      <c r="LFX77" s="82"/>
      <c r="LFY77" s="82"/>
      <c r="LFZ77" s="82"/>
      <c r="LGA77" s="82"/>
      <c r="LGB77" s="82"/>
      <c r="LGC77" s="82"/>
      <c r="LGD77" s="82"/>
      <c r="LGE77" s="82"/>
      <c r="LGF77" s="82"/>
      <c r="LGG77" s="82"/>
      <c r="LGH77" s="82"/>
      <c r="LGI77" s="82"/>
      <c r="LGJ77" s="82"/>
      <c r="LGK77" s="82"/>
      <c r="LGL77" s="82"/>
      <c r="LGM77" s="82"/>
      <c r="LGN77" s="82"/>
      <c r="LGO77" s="82"/>
      <c r="LGP77" s="82"/>
      <c r="LGQ77" s="82"/>
      <c r="LGR77" s="82"/>
      <c r="LGS77" s="82"/>
      <c r="LGT77" s="82"/>
      <c r="LGU77" s="82"/>
      <c r="LGV77" s="82"/>
      <c r="LGW77" s="82"/>
      <c r="LGX77" s="82"/>
      <c r="LGY77" s="82"/>
      <c r="LGZ77" s="82"/>
      <c r="LHA77" s="82"/>
      <c r="LHB77" s="82"/>
      <c r="LHC77" s="82"/>
      <c r="LHD77" s="82"/>
      <c r="LHE77" s="82"/>
      <c r="LHF77" s="82"/>
      <c r="LHG77" s="82"/>
      <c r="LHH77" s="82"/>
      <c r="LHI77" s="82"/>
      <c r="LHJ77" s="82"/>
      <c r="LHK77" s="82"/>
      <c r="LHL77" s="82"/>
      <c r="LHM77" s="82"/>
      <c r="LHN77" s="82"/>
      <c r="LHO77" s="82"/>
      <c r="LHP77" s="82"/>
      <c r="LHQ77" s="82"/>
      <c r="LHR77" s="82"/>
      <c r="LHS77" s="82"/>
      <c r="LHT77" s="82"/>
      <c r="LHU77" s="82"/>
      <c r="LHV77" s="82"/>
      <c r="LHW77" s="82"/>
      <c r="LHX77" s="82"/>
      <c r="LHY77" s="82"/>
      <c r="LHZ77" s="82"/>
      <c r="LIA77" s="82"/>
      <c r="LIB77" s="82"/>
      <c r="LIC77" s="82"/>
      <c r="LID77" s="82"/>
      <c r="LIE77" s="82"/>
      <c r="LIF77" s="82"/>
      <c r="LIG77" s="82"/>
      <c r="LIH77" s="82"/>
      <c r="LII77" s="82"/>
      <c r="LIJ77" s="82"/>
      <c r="LIK77" s="82"/>
      <c r="LIL77" s="82"/>
      <c r="LIM77" s="82"/>
      <c r="LIN77" s="82"/>
      <c r="LIO77" s="82"/>
      <c r="LIP77" s="82"/>
      <c r="LIQ77" s="82"/>
      <c r="LIR77" s="82"/>
      <c r="LIS77" s="82"/>
      <c r="LIT77" s="82"/>
      <c r="LIU77" s="82"/>
      <c r="LIV77" s="82"/>
      <c r="LIW77" s="82"/>
      <c r="LIX77" s="82"/>
      <c r="LIY77" s="82"/>
      <c r="LIZ77" s="82"/>
      <c r="LJA77" s="82"/>
      <c r="LJB77" s="82"/>
      <c r="LJC77" s="82"/>
      <c r="LJD77" s="82"/>
      <c r="LJE77" s="82"/>
      <c r="LJF77" s="82"/>
      <c r="LJG77" s="82"/>
      <c r="LJH77" s="82"/>
      <c r="LJI77" s="82"/>
      <c r="LJJ77" s="82"/>
      <c r="LJK77" s="82"/>
      <c r="LJL77" s="82"/>
      <c r="LJM77" s="82"/>
      <c r="LJN77" s="82"/>
      <c r="LJO77" s="82"/>
      <c r="LJP77" s="82"/>
      <c r="LJQ77" s="82"/>
      <c r="LJR77" s="82"/>
      <c r="LJS77" s="82"/>
      <c r="LJT77" s="82"/>
      <c r="LJU77" s="82"/>
      <c r="LJV77" s="82"/>
      <c r="LJW77" s="82"/>
      <c r="LJX77" s="82"/>
      <c r="LJY77" s="82"/>
      <c r="LJZ77" s="82"/>
      <c r="LKA77" s="82"/>
      <c r="LKB77" s="82"/>
      <c r="LKC77" s="82"/>
      <c r="LKD77" s="82"/>
      <c r="LKE77" s="82"/>
      <c r="LKF77" s="82"/>
      <c r="LKG77" s="82"/>
      <c r="LKH77" s="82"/>
      <c r="LKI77" s="82"/>
      <c r="LKJ77" s="82"/>
      <c r="LKK77" s="82"/>
      <c r="LKL77" s="82"/>
      <c r="LKM77" s="82"/>
      <c r="LKN77" s="82"/>
      <c r="LKO77" s="82"/>
      <c r="LKP77" s="82"/>
      <c r="LKQ77" s="82"/>
      <c r="LKR77" s="82"/>
      <c r="LKS77" s="82"/>
      <c r="LKT77" s="82"/>
      <c r="LKU77" s="82"/>
      <c r="LKV77" s="82"/>
      <c r="LKW77" s="82"/>
      <c r="LKX77" s="82"/>
      <c r="LKY77" s="82"/>
      <c r="LKZ77" s="82"/>
      <c r="LLA77" s="82"/>
      <c r="LLB77" s="82"/>
      <c r="LLC77" s="82"/>
      <c r="LLD77" s="82"/>
      <c r="LLE77" s="82"/>
      <c r="LLF77" s="82"/>
      <c r="LLG77" s="82"/>
      <c r="LLH77" s="82"/>
      <c r="LLI77" s="82"/>
      <c r="LLJ77" s="82"/>
      <c r="LLK77" s="82"/>
      <c r="LLL77" s="82"/>
      <c r="LLM77" s="82"/>
      <c r="LLN77" s="82"/>
      <c r="LLO77" s="82"/>
      <c r="LLP77" s="82"/>
      <c r="LLQ77" s="82"/>
      <c r="LLR77" s="82"/>
      <c r="LLS77" s="82"/>
      <c r="LLT77" s="82"/>
      <c r="LLU77" s="82"/>
      <c r="LLV77" s="82"/>
      <c r="LLW77" s="82"/>
      <c r="LLX77" s="82"/>
      <c r="LLY77" s="82"/>
      <c r="LLZ77" s="82"/>
      <c r="LMA77" s="82"/>
      <c r="LMB77" s="82"/>
      <c r="LMC77" s="82"/>
      <c r="LMD77" s="82"/>
      <c r="LME77" s="82"/>
      <c r="LMF77" s="82"/>
      <c r="LMG77" s="82"/>
      <c r="LMH77" s="82"/>
      <c r="LMI77" s="82"/>
      <c r="LMJ77" s="82"/>
      <c r="LMK77" s="82"/>
      <c r="LML77" s="82"/>
      <c r="LMM77" s="82"/>
      <c r="LMN77" s="82"/>
      <c r="LMO77" s="82"/>
      <c r="LMP77" s="82"/>
      <c r="LMQ77" s="82"/>
      <c r="LMR77" s="82"/>
      <c r="LMS77" s="82"/>
      <c r="LMT77" s="82"/>
      <c r="LMU77" s="82"/>
      <c r="LMV77" s="82"/>
      <c r="LMW77" s="82"/>
      <c r="LMX77" s="82"/>
      <c r="LMY77" s="82"/>
      <c r="LMZ77" s="82"/>
      <c r="LNA77" s="82"/>
      <c r="LNB77" s="82"/>
      <c r="LNC77" s="82"/>
      <c r="LND77" s="82"/>
      <c r="LNE77" s="82"/>
      <c r="LNF77" s="82"/>
      <c r="LNG77" s="82"/>
      <c r="LNH77" s="82"/>
      <c r="LNI77" s="82"/>
      <c r="LNJ77" s="82"/>
      <c r="LNK77" s="82"/>
      <c r="LNL77" s="82"/>
      <c r="LNM77" s="82"/>
      <c r="LNN77" s="82"/>
      <c r="LNO77" s="82"/>
      <c r="LNP77" s="82"/>
      <c r="LNQ77" s="82"/>
      <c r="LNR77" s="82"/>
      <c r="LNS77" s="82"/>
      <c r="LNT77" s="82"/>
      <c r="LNU77" s="82"/>
      <c r="LNV77" s="82"/>
      <c r="LNW77" s="82"/>
      <c r="LNX77" s="82"/>
      <c r="LNY77" s="82"/>
      <c r="LNZ77" s="82"/>
      <c r="LOA77" s="82"/>
      <c r="LOB77" s="82"/>
      <c r="LOC77" s="82"/>
      <c r="LOD77" s="82"/>
      <c r="LOE77" s="82"/>
      <c r="LOF77" s="82"/>
      <c r="LOG77" s="82"/>
      <c r="LOH77" s="82"/>
      <c r="LOI77" s="82"/>
      <c r="LOJ77" s="82"/>
      <c r="LOK77" s="82"/>
      <c r="LOL77" s="82"/>
      <c r="LOM77" s="82"/>
      <c r="LON77" s="82"/>
      <c r="LOO77" s="82"/>
      <c r="LOP77" s="82"/>
      <c r="LOQ77" s="82"/>
      <c r="LOR77" s="82"/>
      <c r="LOS77" s="82"/>
      <c r="LOT77" s="82"/>
      <c r="LOU77" s="82"/>
      <c r="LOV77" s="82"/>
      <c r="LOW77" s="82"/>
      <c r="LOX77" s="82"/>
      <c r="LOY77" s="82"/>
      <c r="LOZ77" s="82"/>
      <c r="LPA77" s="82"/>
      <c r="LPB77" s="82"/>
      <c r="LPC77" s="82"/>
      <c r="LPD77" s="82"/>
      <c r="LPE77" s="82"/>
      <c r="LPF77" s="82"/>
      <c r="LPG77" s="82"/>
      <c r="LPH77" s="82"/>
      <c r="LPI77" s="82"/>
      <c r="LPJ77" s="82"/>
      <c r="LPK77" s="82"/>
      <c r="LPL77" s="82"/>
      <c r="LPM77" s="82"/>
      <c r="LPN77" s="82"/>
      <c r="LPO77" s="82"/>
      <c r="LPP77" s="82"/>
      <c r="LPQ77" s="82"/>
      <c r="LPR77" s="82"/>
      <c r="LPS77" s="82"/>
      <c r="LPT77" s="82"/>
      <c r="LPU77" s="82"/>
      <c r="LPV77" s="82"/>
      <c r="LPW77" s="82"/>
      <c r="LPX77" s="82"/>
      <c r="LPY77" s="82"/>
      <c r="LPZ77" s="82"/>
      <c r="LQA77" s="82"/>
      <c r="LQB77" s="82"/>
      <c r="LQC77" s="82"/>
      <c r="LQD77" s="82"/>
      <c r="LQE77" s="82"/>
      <c r="LQF77" s="82"/>
      <c r="LQG77" s="82"/>
      <c r="LQH77" s="82"/>
      <c r="LQI77" s="82"/>
      <c r="LQJ77" s="82"/>
      <c r="LQK77" s="82"/>
      <c r="LQL77" s="82"/>
      <c r="LQM77" s="82"/>
      <c r="LQN77" s="82"/>
      <c r="LQO77" s="82"/>
      <c r="LQP77" s="82"/>
      <c r="LQQ77" s="82"/>
      <c r="LQR77" s="82"/>
      <c r="LQS77" s="82"/>
      <c r="LQT77" s="82"/>
      <c r="LQU77" s="82"/>
      <c r="LQV77" s="82"/>
      <c r="LQW77" s="82"/>
      <c r="LQX77" s="82"/>
      <c r="LQY77" s="82"/>
      <c r="LQZ77" s="82"/>
      <c r="LRA77" s="82"/>
      <c r="LRB77" s="82"/>
      <c r="LRC77" s="82"/>
      <c r="LRD77" s="82"/>
      <c r="LRE77" s="82"/>
      <c r="LRF77" s="82"/>
      <c r="LRG77" s="82"/>
      <c r="LRH77" s="82"/>
      <c r="LRI77" s="82"/>
      <c r="LRJ77" s="82"/>
      <c r="LRK77" s="82"/>
      <c r="LRL77" s="82"/>
      <c r="LRM77" s="82"/>
      <c r="LRN77" s="82"/>
      <c r="LRO77" s="82"/>
      <c r="LRP77" s="82"/>
      <c r="LRQ77" s="82"/>
      <c r="LRR77" s="82"/>
      <c r="LRS77" s="82"/>
      <c r="LRT77" s="82"/>
      <c r="LRU77" s="82"/>
      <c r="LRV77" s="82"/>
      <c r="LRW77" s="82"/>
      <c r="LRX77" s="82"/>
      <c r="LRY77" s="82"/>
      <c r="LRZ77" s="82"/>
      <c r="LSA77" s="82"/>
      <c r="LSB77" s="82"/>
      <c r="LSC77" s="82"/>
      <c r="LSD77" s="82"/>
      <c r="LSE77" s="82"/>
      <c r="LSF77" s="82"/>
      <c r="LSG77" s="82"/>
      <c r="LSH77" s="82"/>
      <c r="LSI77" s="82"/>
      <c r="LSJ77" s="82"/>
      <c r="LSK77" s="82"/>
      <c r="LSL77" s="82"/>
      <c r="LSM77" s="82"/>
      <c r="LSN77" s="82"/>
      <c r="LSO77" s="82"/>
      <c r="LSP77" s="82"/>
      <c r="LSQ77" s="82"/>
      <c r="LSR77" s="82"/>
      <c r="LSS77" s="82"/>
      <c r="LST77" s="82"/>
      <c r="LSU77" s="82"/>
      <c r="LSV77" s="82"/>
      <c r="LSW77" s="82"/>
      <c r="LSX77" s="82"/>
      <c r="LSY77" s="82"/>
      <c r="LSZ77" s="82"/>
      <c r="LTA77" s="82"/>
      <c r="LTB77" s="82"/>
      <c r="LTC77" s="82"/>
      <c r="LTD77" s="82"/>
      <c r="LTE77" s="82"/>
      <c r="LTF77" s="82"/>
      <c r="LTG77" s="82"/>
      <c r="LTH77" s="82"/>
      <c r="LTI77" s="82"/>
      <c r="LTJ77" s="82"/>
      <c r="LTK77" s="82"/>
      <c r="LTL77" s="82"/>
      <c r="LTM77" s="82"/>
      <c r="LTN77" s="82"/>
      <c r="LTO77" s="82"/>
      <c r="LTP77" s="82"/>
      <c r="LTQ77" s="82"/>
      <c r="LTR77" s="82"/>
      <c r="LTS77" s="82"/>
      <c r="LTT77" s="82"/>
      <c r="LTU77" s="82"/>
      <c r="LTV77" s="82"/>
      <c r="LTW77" s="82"/>
      <c r="LTX77" s="82"/>
      <c r="LTY77" s="82"/>
      <c r="LTZ77" s="82"/>
      <c r="LUA77" s="82"/>
      <c r="LUB77" s="82"/>
      <c r="LUC77" s="82"/>
      <c r="LUD77" s="82"/>
      <c r="LUE77" s="82"/>
      <c r="LUF77" s="82"/>
      <c r="LUG77" s="82"/>
      <c r="LUH77" s="82"/>
      <c r="LUI77" s="82"/>
      <c r="LUJ77" s="82"/>
      <c r="LUK77" s="82"/>
      <c r="LUL77" s="82"/>
      <c r="LUM77" s="82"/>
      <c r="LUN77" s="82"/>
      <c r="LUO77" s="82"/>
      <c r="LUP77" s="82"/>
      <c r="LUQ77" s="82"/>
      <c r="LUR77" s="82"/>
      <c r="LUS77" s="82"/>
      <c r="LUT77" s="82"/>
      <c r="LUU77" s="82"/>
      <c r="LUV77" s="82"/>
      <c r="LUW77" s="82"/>
      <c r="LUX77" s="82"/>
      <c r="LUY77" s="82"/>
      <c r="LUZ77" s="82"/>
      <c r="LVA77" s="82"/>
      <c r="LVB77" s="82"/>
      <c r="LVC77" s="82"/>
      <c r="LVD77" s="82"/>
      <c r="LVE77" s="82"/>
      <c r="LVF77" s="82"/>
      <c r="LVG77" s="82"/>
      <c r="LVH77" s="82"/>
      <c r="LVI77" s="82"/>
      <c r="LVJ77" s="82"/>
      <c r="LVK77" s="82"/>
      <c r="LVL77" s="82"/>
      <c r="LVM77" s="82"/>
      <c r="LVN77" s="82"/>
      <c r="LVO77" s="82"/>
      <c r="LVP77" s="82"/>
      <c r="LVQ77" s="82"/>
      <c r="LVR77" s="82"/>
      <c r="LVS77" s="82"/>
      <c r="LVT77" s="82"/>
      <c r="LVU77" s="82"/>
      <c r="LVV77" s="82"/>
      <c r="LVW77" s="82"/>
      <c r="LVX77" s="82"/>
      <c r="LVY77" s="82"/>
      <c r="LVZ77" s="82"/>
      <c r="LWA77" s="82"/>
      <c r="LWB77" s="82"/>
      <c r="LWC77" s="82"/>
      <c r="LWD77" s="82"/>
      <c r="LWE77" s="82"/>
      <c r="LWF77" s="82"/>
      <c r="LWG77" s="82"/>
      <c r="LWH77" s="82"/>
      <c r="LWI77" s="82"/>
      <c r="LWJ77" s="82"/>
      <c r="LWK77" s="82"/>
      <c r="LWL77" s="82"/>
      <c r="LWM77" s="82"/>
      <c r="LWN77" s="82"/>
      <c r="LWO77" s="82"/>
      <c r="LWP77" s="82"/>
      <c r="LWQ77" s="82"/>
      <c r="LWR77" s="82"/>
      <c r="LWS77" s="82"/>
      <c r="LWT77" s="82"/>
      <c r="LWU77" s="82"/>
      <c r="LWV77" s="82"/>
      <c r="LWW77" s="82"/>
      <c r="LWX77" s="82"/>
      <c r="LWY77" s="82"/>
      <c r="LWZ77" s="82"/>
      <c r="LXA77" s="82"/>
      <c r="LXB77" s="82"/>
      <c r="LXC77" s="82"/>
      <c r="LXD77" s="82"/>
      <c r="LXE77" s="82"/>
      <c r="LXF77" s="82"/>
      <c r="LXG77" s="82"/>
      <c r="LXH77" s="82"/>
      <c r="LXI77" s="82"/>
      <c r="LXJ77" s="82"/>
      <c r="LXK77" s="82"/>
      <c r="LXL77" s="82"/>
      <c r="LXM77" s="82"/>
      <c r="LXN77" s="82"/>
      <c r="LXO77" s="82"/>
      <c r="LXP77" s="82"/>
      <c r="LXQ77" s="82"/>
      <c r="LXR77" s="82"/>
      <c r="LXS77" s="82"/>
      <c r="LXT77" s="82"/>
      <c r="LXU77" s="82"/>
      <c r="LXV77" s="82"/>
      <c r="LXW77" s="82"/>
      <c r="LXX77" s="82"/>
      <c r="LXY77" s="82"/>
      <c r="LXZ77" s="82"/>
      <c r="LYA77" s="82"/>
      <c r="LYB77" s="82"/>
      <c r="LYC77" s="82"/>
      <c r="LYD77" s="82"/>
      <c r="LYE77" s="82"/>
      <c r="LYF77" s="82"/>
      <c r="LYG77" s="82"/>
      <c r="LYH77" s="82"/>
      <c r="LYI77" s="82"/>
      <c r="LYJ77" s="82"/>
      <c r="LYK77" s="82"/>
      <c r="LYL77" s="82"/>
      <c r="LYM77" s="82"/>
      <c r="LYN77" s="82"/>
      <c r="LYO77" s="82"/>
      <c r="LYP77" s="82"/>
      <c r="LYQ77" s="82"/>
      <c r="LYR77" s="82"/>
      <c r="LYS77" s="82"/>
      <c r="LYT77" s="82"/>
      <c r="LYU77" s="82"/>
      <c r="LYV77" s="82"/>
      <c r="LYW77" s="82"/>
      <c r="LYX77" s="82"/>
      <c r="LYY77" s="82"/>
      <c r="LYZ77" s="82"/>
      <c r="LZA77" s="82"/>
      <c r="LZB77" s="82"/>
      <c r="LZC77" s="82"/>
      <c r="LZD77" s="82"/>
      <c r="LZE77" s="82"/>
      <c r="LZF77" s="82"/>
      <c r="LZG77" s="82"/>
      <c r="LZH77" s="82"/>
      <c r="LZI77" s="82"/>
      <c r="LZJ77" s="82"/>
      <c r="LZK77" s="82"/>
      <c r="LZL77" s="82"/>
      <c r="LZM77" s="82"/>
      <c r="LZN77" s="82"/>
      <c r="LZO77" s="82"/>
      <c r="LZP77" s="82"/>
      <c r="LZQ77" s="82"/>
      <c r="LZR77" s="82"/>
      <c r="LZS77" s="82"/>
      <c r="LZT77" s="82"/>
      <c r="LZU77" s="82"/>
      <c r="LZV77" s="82"/>
      <c r="LZW77" s="82"/>
      <c r="LZX77" s="82"/>
      <c r="LZY77" s="82"/>
      <c r="LZZ77" s="82"/>
      <c r="MAA77" s="82"/>
      <c r="MAB77" s="82"/>
      <c r="MAC77" s="82"/>
      <c r="MAD77" s="82"/>
      <c r="MAE77" s="82"/>
      <c r="MAF77" s="82"/>
      <c r="MAG77" s="82"/>
      <c r="MAH77" s="82"/>
      <c r="MAI77" s="82"/>
      <c r="MAJ77" s="82"/>
      <c r="MAK77" s="82"/>
      <c r="MAL77" s="82"/>
      <c r="MAM77" s="82"/>
      <c r="MAN77" s="82"/>
      <c r="MAO77" s="82"/>
      <c r="MAP77" s="82"/>
      <c r="MAQ77" s="82"/>
      <c r="MAR77" s="82"/>
      <c r="MAS77" s="82"/>
      <c r="MAT77" s="82"/>
      <c r="MAU77" s="82"/>
      <c r="MAV77" s="82"/>
      <c r="MAW77" s="82"/>
      <c r="MAX77" s="82"/>
      <c r="MAY77" s="82"/>
      <c r="MAZ77" s="82"/>
      <c r="MBA77" s="82"/>
      <c r="MBB77" s="82"/>
      <c r="MBC77" s="82"/>
      <c r="MBD77" s="82"/>
      <c r="MBE77" s="82"/>
      <c r="MBF77" s="82"/>
      <c r="MBG77" s="82"/>
      <c r="MBH77" s="82"/>
      <c r="MBI77" s="82"/>
      <c r="MBJ77" s="82"/>
      <c r="MBK77" s="82"/>
      <c r="MBL77" s="82"/>
      <c r="MBM77" s="82"/>
      <c r="MBN77" s="82"/>
      <c r="MBO77" s="82"/>
      <c r="MBP77" s="82"/>
      <c r="MBQ77" s="82"/>
      <c r="MBR77" s="82"/>
      <c r="MBS77" s="82"/>
      <c r="MBT77" s="82"/>
      <c r="MBU77" s="82"/>
      <c r="MBV77" s="82"/>
      <c r="MBW77" s="82"/>
      <c r="MBX77" s="82"/>
      <c r="MBY77" s="82"/>
      <c r="MBZ77" s="82"/>
      <c r="MCA77" s="82"/>
      <c r="MCB77" s="82"/>
      <c r="MCC77" s="82"/>
      <c r="MCD77" s="82"/>
      <c r="MCE77" s="82"/>
      <c r="MCF77" s="82"/>
      <c r="MCG77" s="82"/>
      <c r="MCH77" s="82"/>
      <c r="MCI77" s="82"/>
      <c r="MCJ77" s="82"/>
      <c r="MCK77" s="82"/>
      <c r="MCL77" s="82"/>
      <c r="MCM77" s="82"/>
      <c r="MCN77" s="82"/>
      <c r="MCO77" s="82"/>
      <c r="MCP77" s="82"/>
      <c r="MCQ77" s="82"/>
      <c r="MCR77" s="82"/>
      <c r="MCS77" s="82"/>
      <c r="MCT77" s="82"/>
      <c r="MCU77" s="82"/>
      <c r="MCV77" s="82"/>
      <c r="MCW77" s="82"/>
      <c r="MCX77" s="82"/>
      <c r="MCY77" s="82"/>
      <c r="MCZ77" s="82"/>
      <c r="MDA77" s="82"/>
      <c r="MDB77" s="82"/>
      <c r="MDC77" s="82"/>
      <c r="MDD77" s="82"/>
      <c r="MDE77" s="82"/>
      <c r="MDF77" s="82"/>
      <c r="MDG77" s="82"/>
      <c r="MDH77" s="82"/>
      <c r="MDI77" s="82"/>
      <c r="MDJ77" s="82"/>
      <c r="MDK77" s="82"/>
      <c r="MDL77" s="82"/>
      <c r="MDM77" s="82"/>
      <c r="MDN77" s="82"/>
      <c r="MDO77" s="82"/>
      <c r="MDP77" s="82"/>
      <c r="MDQ77" s="82"/>
      <c r="MDR77" s="82"/>
      <c r="MDS77" s="82"/>
      <c r="MDT77" s="82"/>
      <c r="MDU77" s="82"/>
      <c r="MDV77" s="82"/>
      <c r="MDW77" s="82"/>
      <c r="MDX77" s="82"/>
      <c r="MDY77" s="82"/>
      <c r="MDZ77" s="82"/>
      <c r="MEA77" s="82"/>
      <c r="MEB77" s="82"/>
      <c r="MEC77" s="82"/>
      <c r="MED77" s="82"/>
      <c r="MEE77" s="82"/>
      <c r="MEF77" s="82"/>
      <c r="MEG77" s="82"/>
      <c r="MEH77" s="82"/>
      <c r="MEI77" s="82"/>
      <c r="MEJ77" s="82"/>
      <c r="MEK77" s="82"/>
      <c r="MEL77" s="82"/>
      <c r="MEM77" s="82"/>
      <c r="MEN77" s="82"/>
      <c r="MEO77" s="82"/>
      <c r="MEP77" s="82"/>
      <c r="MEQ77" s="82"/>
      <c r="MER77" s="82"/>
      <c r="MES77" s="82"/>
      <c r="MET77" s="82"/>
      <c r="MEU77" s="82"/>
      <c r="MEV77" s="82"/>
      <c r="MEW77" s="82"/>
      <c r="MEX77" s="82"/>
      <c r="MEY77" s="82"/>
      <c r="MEZ77" s="82"/>
      <c r="MFA77" s="82"/>
      <c r="MFB77" s="82"/>
      <c r="MFC77" s="82"/>
      <c r="MFD77" s="82"/>
      <c r="MFE77" s="82"/>
      <c r="MFF77" s="82"/>
      <c r="MFG77" s="82"/>
      <c r="MFH77" s="82"/>
      <c r="MFI77" s="82"/>
      <c r="MFJ77" s="82"/>
      <c r="MFK77" s="82"/>
      <c r="MFL77" s="82"/>
      <c r="MFM77" s="82"/>
      <c r="MFN77" s="82"/>
      <c r="MFO77" s="82"/>
      <c r="MFP77" s="82"/>
      <c r="MFQ77" s="82"/>
      <c r="MFR77" s="82"/>
      <c r="MFS77" s="82"/>
      <c r="MFT77" s="82"/>
      <c r="MFU77" s="82"/>
      <c r="MFV77" s="82"/>
      <c r="MFW77" s="82"/>
      <c r="MFX77" s="82"/>
      <c r="MFY77" s="82"/>
      <c r="MFZ77" s="82"/>
      <c r="MGA77" s="82"/>
      <c r="MGB77" s="82"/>
      <c r="MGC77" s="82"/>
      <c r="MGD77" s="82"/>
      <c r="MGE77" s="82"/>
      <c r="MGF77" s="82"/>
      <c r="MGG77" s="82"/>
      <c r="MGH77" s="82"/>
      <c r="MGI77" s="82"/>
      <c r="MGJ77" s="82"/>
      <c r="MGK77" s="82"/>
      <c r="MGL77" s="82"/>
      <c r="MGM77" s="82"/>
      <c r="MGN77" s="82"/>
      <c r="MGO77" s="82"/>
      <c r="MGP77" s="82"/>
      <c r="MGQ77" s="82"/>
      <c r="MGR77" s="82"/>
      <c r="MGS77" s="82"/>
      <c r="MGT77" s="82"/>
      <c r="MGU77" s="82"/>
      <c r="MGV77" s="82"/>
      <c r="MGW77" s="82"/>
      <c r="MGX77" s="82"/>
      <c r="MGY77" s="82"/>
      <c r="MGZ77" s="82"/>
      <c r="MHA77" s="82"/>
      <c r="MHB77" s="82"/>
      <c r="MHC77" s="82"/>
      <c r="MHD77" s="82"/>
      <c r="MHE77" s="82"/>
      <c r="MHF77" s="82"/>
      <c r="MHG77" s="82"/>
      <c r="MHH77" s="82"/>
      <c r="MHI77" s="82"/>
      <c r="MHJ77" s="82"/>
      <c r="MHK77" s="82"/>
      <c r="MHL77" s="82"/>
      <c r="MHM77" s="82"/>
      <c r="MHN77" s="82"/>
      <c r="MHO77" s="82"/>
      <c r="MHP77" s="82"/>
      <c r="MHQ77" s="82"/>
      <c r="MHR77" s="82"/>
      <c r="MHS77" s="82"/>
      <c r="MHT77" s="82"/>
      <c r="MHU77" s="82"/>
      <c r="MHV77" s="82"/>
      <c r="MHW77" s="82"/>
      <c r="MHX77" s="82"/>
      <c r="MHY77" s="82"/>
      <c r="MHZ77" s="82"/>
      <c r="MIA77" s="82"/>
      <c r="MIB77" s="82"/>
      <c r="MIC77" s="82"/>
      <c r="MID77" s="82"/>
      <c r="MIE77" s="82"/>
      <c r="MIF77" s="82"/>
      <c r="MIG77" s="82"/>
      <c r="MIH77" s="82"/>
      <c r="MII77" s="82"/>
      <c r="MIJ77" s="82"/>
      <c r="MIK77" s="82"/>
      <c r="MIL77" s="82"/>
      <c r="MIM77" s="82"/>
      <c r="MIN77" s="82"/>
      <c r="MIO77" s="82"/>
      <c r="MIP77" s="82"/>
      <c r="MIQ77" s="82"/>
      <c r="MIR77" s="82"/>
      <c r="MIS77" s="82"/>
      <c r="MIT77" s="82"/>
      <c r="MIU77" s="82"/>
      <c r="MIV77" s="82"/>
      <c r="MIW77" s="82"/>
      <c r="MIX77" s="82"/>
      <c r="MIY77" s="82"/>
      <c r="MIZ77" s="82"/>
      <c r="MJA77" s="82"/>
      <c r="MJB77" s="82"/>
      <c r="MJC77" s="82"/>
      <c r="MJD77" s="82"/>
      <c r="MJE77" s="82"/>
      <c r="MJF77" s="82"/>
      <c r="MJG77" s="82"/>
      <c r="MJH77" s="82"/>
      <c r="MJI77" s="82"/>
      <c r="MJJ77" s="82"/>
      <c r="MJK77" s="82"/>
      <c r="MJL77" s="82"/>
      <c r="MJM77" s="82"/>
      <c r="MJN77" s="82"/>
      <c r="MJO77" s="82"/>
      <c r="MJP77" s="82"/>
      <c r="MJQ77" s="82"/>
      <c r="MJR77" s="82"/>
      <c r="MJS77" s="82"/>
      <c r="MJT77" s="82"/>
      <c r="MJU77" s="82"/>
      <c r="MJV77" s="82"/>
      <c r="MJW77" s="82"/>
      <c r="MJX77" s="82"/>
      <c r="MJY77" s="82"/>
      <c r="MJZ77" s="82"/>
      <c r="MKA77" s="82"/>
      <c r="MKB77" s="82"/>
      <c r="MKC77" s="82"/>
      <c r="MKD77" s="82"/>
      <c r="MKE77" s="82"/>
      <c r="MKF77" s="82"/>
      <c r="MKG77" s="82"/>
      <c r="MKH77" s="82"/>
      <c r="MKI77" s="82"/>
      <c r="MKJ77" s="82"/>
      <c r="MKK77" s="82"/>
      <c r="MKL77" s="82"/>
      <c r="MKM77" s="82"/>
      <c r="MKN77" s="82"/>
      <c r="MKO77" s="82"/>
      <c r="MKP77" s="82"/>
      <c r="MKQ77" s="82"/>
      <c r="MKR77" s="82"/>
      <c r="MKS77" s="82"/>
      <c r="MKT77" s="82"/>
      <c r="MKU77" s="82"/>
      <c r="MKV77" s="82"/>
      <c r="MKW77" s="82"/>
      <c r="MKX77" s="82"/>
      <c r="MKY77" s="82"/>
      <c r="MKZ77" s="82"/>
      <c r="MLA77" s="82"/>
      <c r="MLB77" s="82"/>
      <c r="MLC77" s="82"/>
      <c r="MLD77" s="82"/>
      <c r="MLE77" s="82"/>
      <c r="MLF77" s="82"/>
      <c r="MLG77" s="82"/>
      <c r="MLH77" s="82"/>
      <c r="MLI77" s="82"/>
      <c r="MLJ77" s="82"/>
      <c r="MLK77" s="82"/>
      <c r="MLL77" s="82"/>
      <c r="MLM77" s="82"/>
      <c r="MLN77" s="82"/>
      <c r="MLO77" s="82"/>
      <c r="MLP77" s="82"/>
      <c r="MLQ77" s="82"/>
      <c r="MLR77" s="82"/>
      <c r="MLS77" s="82"/>
      <c r="MLT77" s="82"/>
      <c r="MLU77" s="82"/>
      <c r="MLV77" s="82"/>
      <c r="MLW77" s="82"/>
      <c r="MLX77" s="82"/>
      <c r="MLY77" s="82"/>
      <c r="MLZ77" s="82"/>
      <c r="MMA77" s="82"/>
      <c r="MMB77" s="82"/>
      <c r="MMC77" s="82"/>
      <c r="MMD77" s="82"/>
      <c r="MME77" s="82"/>
      <c r="MMF77" s="82"/>
      <c r="MMG77" s="82"/>
      <c r="MMH77" s="82"/>
      <c r="MMI77" s="82"/>
      <c r="MMJ77" s="82"/>
      <c r="MMK77" s="82"/>
      <c r="MML77" s="82"/>
      <c r="MMM77" s="82"/>
      <c r="MMN77" s="82"/>
      <c r="MMO77" s="82"/>
      <c r="MMP77" s="82"/>
      <c r="MMQ77" s="82"/>
      <c r="MMR77" s="82"/>
      <c r="MMS77" s="82"/>
      <c r="MMT77" s="82"/>
      <c r="MMU77" s="82"/>
      <c r="MMV77" s="82"/>
      <c r="MMW77" s="82"/>
      <c r="MMX77" s="82"/>
      <c r="MMY77" s="82"/>
      <c r="MMZ77" s="82"/>
      <c r="MNA77" s="82"/>
      <c r="MNB77" s="82"/>
      <c r="MNC77" s="82"/>
      <c r="MND77" s="82"/>
      <c r="MNE77" s="82"/>
      <c r="MNF77" s="82"/>
      <c r="MNG77" s="82"/>
      <c r="MNH77" s="82"/>
      <c r="MNI77" s="82"/>
      <c r="MNJ77" s="82"/>
      <c r="MNK77" s="82"/>
      <c r="MNL77" s="82"/>
      <c r="MNM77" s="82"/>
      <c r="MNN77" s="82"/>
      <c r="MNO77" s="82"/>
      <c r="MNP77" s="82"/>
      <c r="MNQ77" s="82"/>
      <c r="MNR77" s="82"/>
      <c r="MNS77" s="82"/>
      <c r="MNT77" s="82"/>
      <c r="MNU77" s="82"/>
      <c r="MNV77" s="82"/>
      <c r="MNW77" s="82"/>
      <c r="MNX77" s="82"/>
      <c r="MNY77" s="82"/>
      <c r="MNZ77" s="82"/>
      <c r="MOA77" s="82"/>
      <c r="MOB77" s="82"/>
      <c r="MOC77" s="82"/>
      <c r="MOD77" s="82"/>
      <c r="MOE77" s="82"/>
      <c r="MOF77" s="82"/>
      <c r="MOG77" s="82"/>
      <c r="MOH77" s="82"/>
      <c r="MOI77" s="82"/>
      <c r="MOJ77" s="82"/>
      <c r="MOK77" s="82"/>
      <c r="MOL77" s="82"/>
      <c r="MOM77" s="82"/>
      <c r="MON77" s="82"/>
      <c r="MOO77" s="82"/>
      <c r="MOP77" s="82"/>
      <c r="MOQ77" s="82"/>
      <c r="MOR77" s="82"/>
      <c r="MOS77" s="82"/>
      <c r="MOT77" s="82"/>
      <c r="MOU77" s="82"/>
      <c r="MOV77" s="82"/>
      <c r="MOW77" s="82"/>
      <c r="MOX77" s="82"/>
      <c r="MOY77" s="82"/>
      <c r="MOZ77" s="82"/>
      <c r="MPA77" s="82"/>
      <c r="MPB77" s="82"/>
      <c r="MPC77" s="82"/>
      <c r="MPD77" s="82"/>
      <c r="MPE77" s="82"/>
      <c r="MPF77" s="82"/>
      <c r="MPG77" s="82"/>
      <c r="MPH77" s="82"/>
      <c r="MPI77" s="82"/>
      <c r="MPJ77" s="82"/>
      <c r="MPK77" s="82"/>
      <c r="MPL77" s="82"/>
      <c r="MPM77" s="82"/>
      <c r="MPN77" s="82"/>
      <c r="MPO77" s="82"/>
      <c r="MPP77" s="82"/>
      <c r="MPQ77" s="82"/>
      <c r="MPR77" s="82"/>
      <c r="MPS77" s="82"/>
      <c r="MPT77" s="82"/>
      <c r="MPU77" s="82"/>
      <c r="MPV77" s="82"/>
      <c r="MPW77" s="82"/>
      <c r="MPX77" s="82"/>
      <c r="MPY77" s="82"/>
      <c r="MPZ77" s="82"/>
      <c r="MQA77" s="82"/>
      <c r="MQB77" s="82"/>
      <c r="MQC77" s="82"/>
      <c r="MQD77" s="82"/>
      <c r="MQE77" s="82"/>
      <c r="MQF77" s="82"/>
      <c r="MQG77" s="82"/>
      <c r="MQH77" s="82"/>
      <c r="MQI77" s="82"/>
      <c r="MQJ77" s="82"/>
      <c r="MQK77" s="82"/>
      <c r="MQL77" s="82"/>
      <c r="MQM77" s="82"/>
      <c r="MQN77" s="82"/>
      <c r="MQO77" s="82"/>
      <c r="MQP77" s="82"/>
      <c r="MQQ77" s="82"/>
      <c r="MQR77" s="82"/>
      <c r="MQS77" s="82"/>
      <c r="MQT77" s="82"/>
      <c r="MQU77" s="82"/>
      <c r="MQV77" s="82"/>
      <c r="MQW77" s="82"/>
      <c r="MQX77" s="82"/>
      <c r="MQY77" s="82"/>
      <c r="MQZ77" s="82"/>
      <c r="MRA77" s="82"/>
      <c r="MRB77" s="82"/>
      <c r="MRC77" s="82"/>
      <c r="MRD77" s="82"/>
      <c r="MRE77" s="82"/>
      <c r="MRF77" s="82"/>
      <c r="MRG77" s="82"/>
      <c r="MRH77" s="82"/>
      <c r="MRI77" s="82"/>
      <c r="MRJ77" s="82"/>
      <c r="MRK77" s="82"/>
      <c r="MRL77" s="82"/>
      <c r="MRM77" s="82"/>
      <c r="MRN77" s="82"/>
      <c r="MRO77" s="82"/>
      <c r="MRP77" s="82"/>
      <c r="MRQ77" s="82"/>
      <c r="MRR77" s="82"/>
      <c r="MRS77" s="82"/>
      <c r="MRT77" s="82"/>
      <c r="MRU77" s="82"/>
      <c r="MRV77" s="82"/>
      <c r="MRW77" s="82"/>
      <c r="MRX77" s="82"/>
      <c r="MRY77" s="82"/>
      <c r="MRZ77" s="82"/>
      <c r="MSA77" s="82"/>
      <c r="MSB77" s="82"/>
      <c r="MSC77" s="82"/>
      <c r="MSD77" s="82"/>
      <c r="MSE77" s="82"/>
      <c r="MSF77" s="82"/>
      <c r="MSG77" s="82"/>
      <c r="MSH77" s="82"/>
      <c r="MSI77" s="82"/>
      <c r="MSJ77" s="82"/>
      <c r="MSK77" s="82"/>
      <c r="MSL77" s="82"/>
      <c r="MSM77" s="82"/>
      <c r="MSN77" s="82"/>
      <c r="MSO77" s="82"/>
      <c r="MSP77" s="82"/>
      <c r="MSQ77" s="82"/>
      <c r="MSR77" s="82"/>
      <c r="MSS77" s="82"/>
      <c r="MST77" s="82"/>
      <c r="MSU77" s="82"/>
      <c r="MSV77" s="82"/>
      <c r="MSW77" s="82"/>
      <c r="MSX77" s="82"/>
      <c r="MSY77" s="82"/>
      <c r="MSZ77" s="82"/>
      <c r="MTA77" s="82"/>
      <c r="MTB77" s="82"/>
      <c r="MTC77" s="82"/>
      <c r="MTD77" s="82"/>
      <c r="MTE77" s="82"/>
      <c r="MTF77" s="82"/>
      <c r="MTG77" s="82"/>
      <c r="MTH77" s="82"/>
      <c r="MTI77" s="82"/>
      <c r="MTJ77" s="82"/>
      <c r="MTK77" s="82"/>
      <c r="MTL77" s="82"/>
      <c r="MTM77" s="82"/>
      <c r="MTN77" s="82"/>
      <c r="MTO77" s="82"/>
      <c r="MTP77" s="82"/>
      <c r="MTQ77" s="82"/>
      <c r="MTR77" s="82"/>
      <c r="MTS77" s="82"/>
      <c r="MTT77" s="82"/>
      <c r="MTU77" s="82"/>
      <c r="MTV77" s="82"/>
      <c r="MTW77" s="82"/>
      <c r="MTX77" s="82"/>
      <c r="MTY77" s="82"/>
      <c r="MTZ77" s="82"/>
      <c r="MUA77" s="82"/>
      <c r="MUB77" s="82"/>
      <c r="MUC77" s="82"/>
      <c r="MUD77" s="82"/>
      <c r="MUE77" s="82"/>
      <c r="MUF77" s="82"/>
      <c r="MUG77" s="82"/>
      <c r="MUH77" s="82"/>
      <c r="MUI77" s="82"/>
      <c r="MUJ77" s="82"/>
      <c r="MUK77" s="82"/>
      <c r="MUL77" s="82"/>
      <c r="MUM77" s="82"/>
      <c r="MUN77" s="82"/>
      <c r="MUO77" s="82"/>
      <c r="MUP77" s="82"/>
      <c r="MUQ77" s="82"/>
      <c r="MUR77" s="82"/>
      <c r="MUS77" s="82"/>
      <c r="MUT77" s="82"/>
      <c r="MUU77" s="82"/>
      <c r="MUV77" s="82"/>
      <c r="MUW77" s="82"/>
      <c r="MUX77" s="82"/>
      <c r="MUY77" s="82"/>
      <c r="MUZ77" s="82"/>
      <c r="MVA77" s="82"/>
      <c r="MVB77" s="82"/>
      <c r="MVC77" s="82"/>
      <c r="MVD77" s="82"/>
      <c r="MVE77" s="82"/>
      <c r="MVF77" s="82"/>
      <c r="MVG77" s="82"/>
      <c r="MVH77" s="82"/>
      <c r="MVI77" s="82"/>
      <c r="MVJ77" s="82"/>
      <c r="MVK77" s="82"/>
      <c r="MVL77" s="82"/>
      <c r="MVM77" s="82"/>
      <c r="MVN77" s="82"/>
      <c r="MVO77" s="82"/>
      <c r="MVP77" s="82"/>
      <c r="MVQ77" s="82"/>
      <c r="MVR77" s="82"/>
      <c r="MVS77" s="82"/>
      <c r="MVT77" s="82"/>
      <c r="MVU77" s="82"/>
      <c r="MVV77" s="82"/>
      <c r="MVW77" s="82"/>
      <c r="MVX77" s="82"/>
      <c r="MVY77" s="82"/>
      <c r="MVZ77" s="82"/>
      <c r="MWA77" s="82"/>
      <c r="MWB77" s="82"/>
      <c r="MWC77" s="82"/>
      <c r="MWD77" s="82"/>
      <c r="MWE77" s="82"/>
      <c r="MWF77" s="82"/>
      <c r="MWG77" s="82"/>
      <c r="MWH77" s="82"/>
      <c r="MWI77" s="82"/>
      <c r="MWJ77" s="82"/>
      <c r="MWK77" s="82"/>
      <c r="MWL77" s="82"/>
      <c r="MWM77" s="82"/>
      <c r="MWN77" s="82"/>
      <c r="MWO77" s="82"/>
      <c r="MWP77" s="82"/>
      <c r="MWQ77" s="82"/>
      <c r="MWR77" s="82"/>
      <c r="MWS77" s="82"/>
      <c r="MWT77" s="82"/>
      <c r="MWU77" s="82"/>
      <c r="MWV77" s="82"/>
      <c r="MWW77" s="82"/>
      <c r="MWX77" s="82"/>
      <c r="MWY77" s="82"/>
      <c r="MWZ77" s="82"/>
      <c r="MXA77" s="82"/>
      <c r="MXB77" s="82"/>
      <c r="MXC77" s="82"/>
      <c r="MXD77" s="82"/>
      <c r="MXE77" s="82"/>
      <c r="MXF77" s="82"/>
      <c r="MXG77" s="82"/>
      <c r="MXH77" s="82"/>
      <c r="MXI77" s="82"/>
      <c r="MXJ77" s="82"/>
      <c r="MXK77" s="82"/>
      <c r="MXL77" s="82"/>
      <c r="MXM77" s="82"/>
      <c r="MXN77" s="82"/>
      <c r="MXO77" s="82"/>
      <c r="MXP77" s="82"/>
      <c r="MXQ77" s="82"/>
      <c r="MXR77" s="82"/>
      <c r="MXS77" s="82"/>
      <c r="MXT77" s="82"/>
      <c r="MXU77" s="82"/>
      <c r="MXV77" s="82"/>
      <c r="MXW77" s="82"/>
      <c r="MXX77" s="82"/>
      <c r="MXY77" s="82"/>
      <c r="MXZ77" s="82"/>
      <c r="MYA77" s="82"/>
      <c r="MYB77" s="82"/>
      <c r="MYC77" s="82"/>
      <c r="MYD77" s="82"/>
      <c r="MYE77" s="82"/>
      <c r="MYF77" s="82"/>
      <c r="MYG77" s="82"/>
      <c r="MYH77" s="82"/>
      <c r="MYI77" s="82"/>
      <c r="MYJ77" s="82"/>
      <c r="MYK77" s="82"/>
      <c r="MYL77" s="82"/>
      <c r="MYM77" s="82"/>
      <c r="MYN77" s="82"/>
      <c r="MYO77" s="82"/>
      <c r="MYP77" s="82"/>
      <c r="MYQ77" s="82"/>
      <c r="MYR77" s="82"/>
      <c r="MYS77" s="82"/>
      <c r="MYT77" s="82"/>
      <c r="MYU77" s="82"/>
      <c r="MYV77" s="82"/>
      <c r="MYW77" s="82"/>
      <c r="MYX77" s="82"/>
      <c r="MYY77" s="82"/>
      <c r="MYZ77" s="82"/>
      <c r="MZA77" s="82"/>
      <c r="MZB77" s="82"/>
      <c r="MZC77" s="82"/>
      <c r="MZD77" s="82"/>
      <c r="MZE77" s="82"/>
      <c r="MZF77" s="82"/>
      <c r="MZG77" s="82"/>
      <c r="MZH77" s="82"/>
      <c r="MZI77" s="82"/>
      <c r="MZJ77" s="82"/>
      <c r="MZK77" s="82"/>
      <c r="MZL77" s="82"/>
      <c r="MZM77" s="82"/>
      <c r="MZN77" s="82"/>
      <c r="MZO77" s="82"/>
      <c r="MZP77" s="82"/>
      <c r="MZQ77" s="82"/>
      <c r="MZR77" s="82"/>
      <c r="MZS77" s="82"/>
      <c r="MZT77" s="82"/>
      <c r="MZU77" s="82"/>
      <c r="MZV77" s="82"/>
      <c r="MZW77" s="82"/>
      <c r="MZX77" s="82"/>
      <c r="MZY77" s="82"/>
      <c r="MZZ77" s="82"/>
      <c r="NAA77" s="82"/>
      <c r="NAB77" s="82"/>
      <c r="NAC77" s="82"/>
      <c r="NAD77" s="82"/>
      <c r="NAE77" s="82"/>
      <c r="NAF77" s="82"/>
      <c r="NAG77" s="82"/>
      <c r="NAH77" s="82"/>
      <c r="NAI77" s="82"/>
      <c r="NAJ77" s="82"/>
      <c r="NAK77" s="82"/>
      <c r="NAL77" s="82"/>
      <c r="NAM77" s="82"/>
      <c r="NAN77" s="82"/>
      <c r="NAO77" s="82"/>
      <c r="NAP77" s="82"/>
      <c r="NAQ77" s="82"/>
      <c r="NAR77" s="82"/>
      <c r="NAS77" s="82"/>
      <c r="NAT77" s="82"/>
      <c r="NAU77" s="82"/>
      <c r="NAV77" s="82"/>
      <c r="NAW77" s="82"/>
      <c r="NAX77" s="82"/>
      <c r="NAY77" s="82"/>
      <c r="NAZ77" s="82"/>
      <c r="NBA77" s="82"/>
      <c r="NBB77" s="82"/>
      <c r="NBC77" s="82"/>
      <c r="NBD77" s="82"/>
      <c r="NBE77" s="82"/>
      <c r="NBF77" s="82"/>
      <c r="NBG77" s="82"/>
      <c r="NBH77" s="82"/>
      <c r="NBI77" s="82"/>
      <c r="NBJ77" s="82"/>
      <c r="NBK77" s="82"/>
      <c r="NBL77" s="82"/>
      <c r="NBM77" s="82"/>
      <c r="NBN77" s="82"/>
      <c r="NBO77" s="82"/>
      <c r="NBP77" s="82"/>
      <c r="NBQ77" s="82"/>
      <c r="NBR77" s="82"/>
      <c r="NBS77" s="82"/>
      <c r="NBT77" s="82"/>
      <c r="NBU77" s="82"/>
      <c r="NBV77" s="82"/>
      <c r="NBW77" s="82"/>
      <c r="NBX77" s="82"/>
      <c r="NBY77" s="82"/>
      <c r="NBZ77" s="82"/>
      <c r="NCA77" s="82"/>
      <c r="NCB77" s="82"/>
      <c r="NCC77" s="82"/>
      <c r="NCD77" s="82"/>
      <c r="NCE77" s="82"/>
      <c r="NCF77" s="82"/>
      <c r="NCG77" s="82"/>
      <c r="NCH77" s="82"/>
      <c r="NCI77" s="82"/>
      <c r="NCJ77" s="82"/>
      <c r="NCK77" s="82"/>
      <c r="NCL77" s="82"/>
      <c r="NCM77" s="82"/>
      <c r="NCN77" s="82"/>
      <c r="NCO77" s="82"/>
      <c r="NCP77" s="82"/>
      <c r="NCQ77" s="82"/>
      <c r="NCR77" s="82"/>
      <c r="NCS77" s="82"/>
      <c r="NCT77" s="82"/>
      <c r="NCU77" s="82"/>
      <c r="NCV77" s="82"/>
      <c r="NCW77" s="82"/>
      <c r="NCX77" s="82"/>
      <c r="NCY77" s="82"/>
      <c r="NCZ77" s="82"/>
      <c r="NDA77" s="82"/>
      <c r="NDB77" s="82"/>
      <c r="NDC77" s="82"/>
      <c r="NDD77" s="82"/>
      <c r="NDE77" s="82"/>
      <c r="NDF77" s="82"/>
      <c r="NDG77" s="82"/>
      <c r="NDH77" s="82"/>
      <c r="NDI77" s="82"/>
      <c r="NDJ77" s="82"/>
      <c r="NDK77" s="82"/>
      <c r="NDL77" s="82"/>
      <c r="NDM77" s="82"/>
      <c r="NDN77" s="82"/>
      <c r="NDO77" s="82"/>
      <c r="NDP77" s="82"/>
      <c r="NDQ77" s="82"/>
      <c r="NDR77" s="82"/>
      <c r="NDS77" s="82"/>
      <c r="NDT77" s="82"/>
      <c r="NDU77" s="82"/>
      <c r="NDV77" s="82"/>
      <c r="NDW77" s="82"/>
      <c r="NDX77" s="82"/>
      <c r="NDY77" s="82"/>
      <c r="NDZ77" s="82"/>
      <c r="NEA77" s="82"/>
      <c r="NEB77" s="82"/>
      <c r="NEC77" s="82"/>
      <c r="NED77" s="82"/>
      <c r="NEE77" s="82"/>
      <c r="NEF77" s="82"/>
      <c r="NEG77" s="82"/>
      <c r="NEH77" s="82"/>
      <c r="NEI77" s="82"/>
      <c r="NEJ77" s="82"/>
      <c r="NEK77" s="82"/>
      <c r="NEL77" s="82"/>
      <c r="NEM77" s="82"/>
      <c r="NEN77" s="82"/>
      <c r="NEO77" s="82"/>
      <c r="NEP77" s="82"/>
      <c r="NEQ77" s="82"/>
      <c r="NER77" s="82"/>
      <c r="NES77" s="82"/>
      <c r="NET77" s="82"/>
      <c r="NEU77" s="82"/>
      <c r="NEV77" s="82"/>
      <c r="NEW77" s="82"/>
      <c r="NEX77" s="82"/>
      <c r="NEY77" s="82"/>
      <c r="NEZ77" s="82"/>
      <c r="NFA77" s="82"/>
      <c r="NFB77" s="82"/>
      <c r="NFC77" s="82"/>
      <c r="NFD77" s="82"/>
      <c r="NFE77" s="82"/>
      <c r="NFF77" s="82"/>
      <c r="NFG77" s="82"/>
      <c r="NFH77" s="82"/>
      <c r="NFI77" s="82"/>
      <c r="NFJ77" s="82"/>
      <c r="NFK77" s="82"/>
      <c r="NFL77" s="82"/>
      <c r="NFM77" s="82"/>
      <c r="NFN77" s="82"/>
      <c r="NFO77" s="82"/>
      <c r="NFP77" s="82"/>
      <c r="NFQ77" s="82"/>
      <c r="NFR77" s="82"/>
      <c r="NFS77" s="82"/>
      <c r="NFT77" s="82"/>
      <c r="NFU77" s="82"/>
      <c r="NFV77" s="82"/>
      <c r="NFW77" s="82"/>
      <c r="NFX77" s="82"/>
      <c r="NFY77" s="82"/>
      <c r="NFZ77" s="82"/>
      <c r="NGA77" s="82"/>
      <c r="NGB77" s="82"/>
      <c r="NGC77" s="82"/>
      <c r="NGD77" s="82"/>
      <c r="NGE77" s="82"/>
      <c r="NGF77" s="82"/>
      <c r="NGG77" s="82"/>
      <c r="NGH77" s="82"/>
      <c r="NGI77" s="82"/>
      <c r="NGJ77" s="82"/>
      <c r="NGK77" s="82"/>
      <c r="NGL77" s="82"/>
      <c r="NGM77" s="82"/>
      <c r="NGN77" s="82"/>
      <c r="NGO77" s="82"/>
      <c r="NGP77" s="82"/>
      <c r="NGQ77" s="82"/>
      <c r="NGR77" s="82"/>
      <c r="NGS77" s="82"/>
      <c r="NGT77" s="82"/>
      <c r="NGU77" s="82"/>
      <c r="NGV77" s="82"/>
      <c r="NGW77" s="82"/>
      <c r="NGX77" s="82"/>
      <c r="NGY77" s="82"/>
      <c r="NGZ77" s="82"/>
      <c r="NHA77" s="82"/>
      <c r="NHB77" s="82"/>
      <c r="NHC77" s="82"/>
      <c r="NHD77" s="82"/>
      <c r="NHE77" s="82"/>
      <c r="NHF77" s="82"/>
      <c r="NHG77" s="82"/>
      <c r="NHH77" s="82"/>
      <c r="NHI77" s="82"/>
      <c r="NHJ77" s="82"/>
      <c r="NHK77" s="82"/>
      <c r="NHL77" s="82"/>
      <c r="NHM77" s="82"/>
      <c r="NHN77" s="82"/>
      <c r="NHO77" s="82"/>
      <c r="NHP77" s="82"/>
      <c r="NHQ77" s="82"/>
      <c r="NHR77" s="82"/>
      <c r="NHS77" s="82"/>
      <c r="NHT77" s="82"/>
      <c r="NHU77" s="82"/>
      <c r="NHV77" s="82"/>
      <c r="NHW77" s="82"/>
      <c r="NHX77" s="82"/>
      <c r="NHY77" s="82"/>
      <c r="NHZ77" s="82"/>
      <c r="NIA77" s="82"/>
      <c r="NIB77" s="82"/>
      <c r="NIC77" s="82"/>
      <c r="NID77" s="82"/>
      <c r="NIE77" s="82"/>
      <c r="NIF77" s="82"/>
      <c r="NIG77" s="82"/>
      <c r="NIH77" s="82"/>
      <c r="NII77" s="82"/>
      <c r="NIJ77" s="82"/>
      <c r="NIK77" s="82"/>
      <c r="NIL77" s="82"/>
      <c r="NIM77" s="82"/>
      <c r="NIN77" s="82"/>
      <c r="NIO77" s="82"/>
      <c r="NIP77" s="82"/>
      <c r="NIQ77" s="82"/>
      <c r="NIR77" s="82"/>
      <c r="NIS77" s="82"/>
      <c r="NIT77" s="82"/>
      <c r="NIU77" s="82"/>
      <c r="NIV77" s="82"/>
      <c r="NIW77" s="82"/>
      <c r="NIX77" s="82"/>
      <c r="NIY77" s="82"/>
      <c r="NIZ77" s="82"/>
      <c r="NJA77" s="82"/>
      <c r="NJB77" s="82"/>
      <c r="NJC77" s="82"/>
      <c r="NJD77" s="82"/>
      <c r="NJE77" s="82"/>
      <c r="NJF77" s="82"/>
      <c r="NJG77" s="82"/>
      <c r="NJH77" s="82"/>
      <c r="NJI77" s="82"/>
      <c r="NJJ77" s="82"/>
      <c r="NJK77" s="82"/>
      <c r="NJL77" s="82"/>
      <c r="NJM77" s="82"/>
      <c r="NJN77" s="82"/>
      <c r="NJO77" s="82"/>
      <c r="NJP77" s="82"/>
      <c r="NJQ77" s="82"/>
      <c r="NJR77" s="82"/>
      <c r="NJS77" s="82"/>
      <c r="NJT77" s="82"/>
      <c r="NJU77" s="82"/>
      <c r="NJV77" s="82"/>
      <c r="NJW77" s="82"/>
      <c r="NJX77" s="82"/>
      <c r="NJY77" s="82"/>
      <c r="NJZ77" s="82"/>
      <c r="NKA77" s="82"/>
      <c r="NKB77" s="82"/>
      <c r="NKC77" s="82"/>
      <c r="NKD77" s="82"/>
      <c r="NKE77" s="82"/>
      <c r="NKF77" s="82"/>
      <c r="NKG77" s="82"/>
      <c r="NKH77" s="82"/>
      <c r="NKI77" s="82"/>
      <c r="NKJ77" s="82"/>
      <c r="NKK77" s="82"/>
      <c r="NKL77" s="82"/>
      <c r="NKM77" s="82"/>
      <c r="NKN77" s="82"/>
      <c r="NKO77" s="82"/>
      <c r="NKP77" s="82"/>
      <c r="NKQ77" s="82"/>
      <c r="NKR77" s="82"/>
      <c r="NKS77" s="82"/>
      <c r="NKT77" s="82"/>
      <c r="NKU77" s="82"/>
      <c r="NKV77" s="82"/>
      <c r="NKW77" s="82"/>
      <c r="NKX77" s="82"/>
      <c r="NKY77" s="82"/>
      <c r="NKZ77" s="82"/>
      <c r="NLA77" s="82"/>
      <c r="NLB77" s="82"/>
      <c r="NLC77" s="82"/>
      <c r="NLD77" s="82"/>
      <c r="NLE77" s="82"/>
      <c r="NLF77" s="82"/>
      <c r="NLG77" s="82"/>
      <c r="NLH77" s="82"/>
      <c r="NLI77" s="82"/>
      <c r="NLJ77" s="82"/>
      <c r="NLK77" s="82"/>
      <c r="NLL77" s="82"/>
      <c r="NLM77" s="82"/>
      <c r="NLN77" s="82"/>
      <c r="NLO77" s="82"/>
      <c r="NLP77" s="82"/>
      <c r="NLQ77" s="82"/>
      <c r="NLR77" s="82"/>
      <c r="NLS77" s="82"/>
      <c r="NLT77" s="82"/>
      <c r="NLU77" s="82"/>
      <c r="NLV77" s="82"/>
      <c r="NLW77" s="82"/>
      <c r="NLX77" s="82"/>
      <c r="NLY77" s="82"/>
      <c r="NLZ77" s="82"/>
      <c r="NMA77" s="82"/>
      <c r="NMB77" s="82"/>
      <c r="NMC77" s="82"/>
      <c r="NMD77" s="82"/>
      <c r="NME77" s="82"/>
      <c r="NMF77" s="82"/>
      <c r="NMG77" s="82"/>
      <c r="NMH77" s="82"/>
      <c r="NMI77" s="82"/>
      <c r="NMJ77" s="82"/>
      <c r="NMK77" s="82"/>
      <c r="NML77" s="82"/>
      <c r="NMM77" s="82"/>
      <c r="NMN77" s="82"/>
      <c r="NMO77" s="82"/>
      <c r="NMP77" s="82"/>
      <c r="NMQ77" s="82"/>
      <c r="NMR77" s="82"/>
      <c r="NMS77" s="82"/>
      <c r="NMT77" s="82"/>
      <c r="NMU77" s="82"/>
      <c r="NMV77" s="82"/>
      <c r="NMW77" s="82"/>
      <c r="NMX77" s="82"/>
      <c r="NMY77" s="82"/>
      <c r="NMZ77" s="82"/>
      <c r="NNA77" s="82"/>
      <c r="NNB77" s="82"/>
      <c r="NNC77" s="82"/>
      <c r="NND77" s="82"/>
      <c r="NNE77" s="82"/>
      <c r="NNF77" s="82"/>
      <c r="NNG77" s="82"/>
      <c r="NNH77" s="82"/>
      <c r="NNI77" s="82"/>
      <c r="NNJ77" s="82"/>
      <c r="NNK77" s="82"/>
      <c r="NNL77" s="82"/>
      <c r="NNM77" s="82"/>
      <c r="NNN77" s="82"/>
      <c r="NNO77" s="82"/>
      <c r="NNP77" s="82"/>
      <c r="NNQ77" s="82"/>
      <c r="NNR77" s="82"/>
      <c r="NNS77" s="82"/>
      <c r="NNT77" s="82"/>
      <c r="NNU77" s="82"/>
      <c r="NNV77" s="82"/>
      <c r="NNW77" s="82"/>
      <c r="NNX77" s="82"/>
      <c r="NNY77" s="82"/>
      <c r="NNZ77" s="82"/>
      <c r="NOA77" s="82"/>
      <c r="NOB77" s="82"/>
      <c r="NOC77" s="82"/>
      <c r="NOD77" s="82"/>
      <c r="NOE77" s="82"/>
      <c r="NOF77" s="82"/>
      <c r="NOG77" s="82"/>
      <c r="NOH77" s="82"/>
      <c r="NOI77" s="82"/>
      <c r="NOJ77" s="82"/>
      <c r="NOK77" s="82"/>
      <c r="NOL77" s="82"/>
      <c r="NOM77" s="82"/>
      <c r="NON77" s="82"/>
      <c r="NOO77" s="82"/>
      <c r="NOP77" s="82"/>
      <c r="NOQ77" s="82"/>
      <c r="NOR77" s="82"/>
      <c r="NOS77" s="82"/>
      <c r="NOT77" s="82"/>
      <c r="NOU77" s="82"/>
      <c r="NOV77" s="82"/>
      <c r="NOW77" s="82"/>
      <c r="NOX77" s="82"/>
      <c r="NOY77" s="82"/>
      <c r="NOZ77" s="82"/>
      <c r="NPA77" s="82"/>
      <c r="NPB77" s="82"/>
      <c r="NPC77" s="82"/>
      <c r="NPD77" s="82"/>
      <c r="NPE77" s="82"/>
      <c r="NPF77" s="82"/>
      <c r="NPG77" s="82"/>
      <c r="NPH77" s="82"/>
      <c r="NPI77" s="82"/>
      <c r="NPJ77" s="82"/>
      <c r="NPK77" s="82"/>
      <c r="NPL77" s="82"/>
      <c r="NPM77" s="82"/>
      <c r="NPN77" s="82"/>
      <c r="NPO77" s="82"/>
      <c r="NPP77" s="82"/>
      <c r="NPQ77" s="82"/>
      <c r="NPR77" s="82"/>
      <c r="NPS77" s="82"/>
      <c r="NPT77" s="82"/>
      <c r="NPU77" s="82"/>
      <c r="NPV77" s="82"/>
      <c r="NPW77" s="82"/>
      <c r="NPX77" s="82"/>
      <c r="NPY77" s="82"/>
      <c r="NPZ77" s="82"/>
      <c r="NQA77" s="82"/>
      <c r="NQB77" s="82"/>
      <c r="NQC77" s="82"/>
      <c r="NQD77" s="82"/>
      <c r="NQE77" s="82"/>
      <c r="NQF77" s="82"/>
      <c r="NQG77" s="82"/>
      <c r="NQH77" s="82"/>
      <c r="NQI77" s="82"/>
      <c r="NQJ77" s="82"/>
      <c r="NQK77" s="82"/>
      <c r="NQL77" s="82"/>
      <c r="NQM77" s="82"/>
      <c r="NQN77" s="82"/>
      <c r="NQO77" s="82"/>
      <c r="NQP77" s="82"/>
      <c r="NQQ77" s="82"/>
      <c r="NQR77" s="82"/>
      <c r="NQS77" s="82"/>
      <c r="NQT77" s="82"/>
      <c r="NQU77" s="82"/>
      <c r="NQV77" s="82"/>
      <c r="NQW77" s="82"/>
      <c r="NQX77" s="82"/>
      <c r="NQY77" s="82"/>
      <c r="NQZ77" s="82"/>
      <c r="NRA77" s="82"/>
      <c r="NRB77" s="82"/>
      <c r="NRC77" s="82"/>
      <c r="NRD77" s="82"/>
      <c r="NRE77" s="82"/>
      <c r="NRF77" s="82"/>
      <c r="NRG77" s="82"/>
      <c r="NRH77" s="82"/>
      <c r="NRI77" s="82"/>
      <c r="NRJ77" s="82"/>
      <c r="NRK77" s="82"/>
      <c r="NRL77" s="82"/>
      <c r="NRM77" s="82"/>
      <c r="NRN77" s="82"/>
      <c r="NRO77" s="82"/>
      <c r="NRP77" s="82"/>
      <c r="NRQ77" s="82"/>
      <c r="NRR77" s="82"/>
      <c r="NRS77" s="82"/>
      <c r="NRT77" s="82"/>
      <c r="NRU77" s="82"/>
      <c r="NRV77" s="82"/>
      <c r="NRW77" s="82"/>
      <c r="NRX77" s="82"/>
      <c r="NRY77" s="82"/>
      <c r="NRZ77" s="82"/>
      <c r="NSA77" s="82"/>
      <c r="NSB77" s="82"/>
      <c r="NSC77" s="82"/>
      <c r="NSD77" s="82"/>
      <c r="NSE77" s="82"/>
      <c r="NSF77" s="82"/>
      <c r="NSG77" s="82"/>
      <c r="NSH77" s="82"/>
      <c r="NSI77" s="82"/>
      <c r="NSJ77" s="82"/>
      <c r="NSK77" s="82"/>
      <c r="NSL77" s="82"/>
      <c r="NSM77" s="82"/>
      <c r="NSN77" s="82"/>
      <c r="NSO77" s="82"/>
      <c r="NSP77" s="82"/>
      <c r="NSQ77" s="82"/>
      <c r="NSR77" s="82"/>
      <c r="NSS77" s="82"/>
      <c r="NST77" s="82"/>
      <c r="NSU77" s="82"/>
      <c r="NSV77" s="82"/>
      <c r="NSW77" s="82"/>
      <c r="NSX77" s="82"/>
      <c r="NSY77" s="82"/>
      <c r="NSZ77" s="82"/>
      <c r="NTA77" s="82"/>
      <c r="NTB77" s="82"/>
      <c r="NTC77" s="82"/>
      <c r="NTD77" s="82"/>
      <c r="NTE77" s="82"/>
      <c r="NTF77" s="82"/>
      <c r="NTG77" s="82"/>
      <c r="NTH77" s="82"/>
      <c r="NTI77" s="82"/>
      <c r="NTJ77" s="82"/>
      <c r="NTK77" s="82"/>
      <c r="NTL77" s="82"/>
      <c r="NTM77" s="82"/>
      <c r="NTN77" s="82"/>
      <c r="NTO77" s="82"/>
      <c r="NTP77" s="82"/>
      <c r="NTQ77" s="82"/>
      <c r="NTR77" s="82"/>
      <c r="NTS77" s="82"/>
      <c r="NTT77" s="82"/>
      <c r="NTU77" s="82"/>
      <c r="NTV77" s="82"/>
      <c r="NTW77" s="82"/>
      <c r="NTX77" s="82"/>
      <c r="NTY77" s="82"/>
      <c r="NTZ77" s="82"/>
      <c r="NUA77" s="82"/>
      <c r="NUB77" s="82"/>
      <c r="NUC77" s="82"/>
      <c r="NUD77" s="82"/>
      <c r="NUE77" s="82"/>
      <c r="NUF77" s="82"/>
      <c r="NUG77" s="82"/>
      <c r="NUH77" s="82"/>
      <c r="NUI77" s="82"/>
      <c r="NUJ77" s="82"/>
      <c r="NUK77" s="82"/>
      <c r="NUL77" s="82"/>
      <c r="NUM77" s="82"/>
      <c r="NUN77" s="82"/>
      <c r="NUO77" s="82"/>
      <c r="NUP77" s="82"/>
      <c r="NUQ77" s="82"/>
      <c r="NUR77" s="82"/>
      <c r="NUS77" s="82"/>
      <c r="NUT77" s="82"/>
      <c r="NUU77" s="82"/>
      <c r="NUV77" s="82"/>
      <c r="NUW77" s="82"/>
      <c r="NUX77" s="82"/>
      <c r="NUY77" s="82"/>
      <c r="NUZ77" s="82"/>
      <c r="NVA77" s="82"/>
      <c r="NVB77" s="82"/>
      <c r="NVC77" s="82"/>
      <c r="NVD77" s="82"/>
      <c r="NVE77" s="82"/>
      <c r="NVF77" s="82"/>
      <c r="NVG77" s="82"/>
      <c r="NVH77" s="82"/>
      <c r="NVI77" s="82"/>
      <c r="NVJ77" s="82"/>
      <c r="NVK77" s="82"/>
      <c r="NVL77" s="82"/>
      <c r="NVM77" s="82"/>
      <c r="NVN77" s="82"/>
      <c r="NVO77" s="82"/>
      <c r="NVP77" s="82"/>
      <c r="NVQ77" s="82"/>
      <c r="NVR77" s="82"/>
      <c r="NVS77" s="82"/>
      <c r="NVT77" s="82"/>
      <c r="NVU77" s="82"/>
      <c r="NVV77" s="82"/>
      <c r="NVW77" s="82"/>
      <c r="NVX77" s="82"/>
      <c r="NVY77" s="82"/>
      <c r="NVZ77" s="82"/>
      <c r="NWA77" s="82"/>
      <c r="NWB77" s="82"/>
      <c r="NWC77" s="82"/>
      <c r="NWD77" s="82"/>
      <c r="NWE77" s="82"/>
      <c r="NWF77" s="82"/>
      <c r="NWG77" s="82"/>
      <c r="NWH77" s="82"/>
      <c r="NWI77" s="82"/>
      <c r="NWJ77" s="82"/>
      <c r="NWK77" s="82"/>
      <c r="NWL77" s="82"/>
      <c r="NWM77" s="82"/>
      <c r="NWN77" s="82"/>
      <c r="NWO77" s="82"/>
      <c r="NWP77" s="82"/>
      <c r="NWQ77" s="82"/>
      <c r="NWR77" s="82"/>
      <c r="NWS77" s="82"/>
      <c r="NWT77" s="82"/>
      <c r="NWU77" s="82"/>
      <c r="NWV77" s="82"/>
      <c r="NWW77" s="82"/>
      <c r="NWX77" s="82"/>
      <c r="NWY77" s="82"/>
      <c r="NWZ77" s="82"/>
      <c r="NXA77" s="82"/>
      <c r="NXB77" s="82"/>
      <c r="NXC77" s="82"/>
      <c r="NXD77" s="82"/>
      <c r="NXE77" s="82"/>
      <c r="NXF77" s="82"/>
      <c r="NXG77" s="82"/>
      <c r="NXH77" s="82"/>
      <c r="NXI77" s="82"/>
      <c r="NXJ77" s="82"/>
      <c r="NXK77" s="82"/>
      <c r="NXL77" s="82"/>
      <c r="NXM77" s="82"/>
      <c r="NXN77" s="82"/>
      <c r="NXO77" s="82"/>
      <c r="NXP77" s="82"/>
      <c r="NXQ77" s="82"/>
      <c r="NXR77" s="82"/>
      <c r="NXS77" s="82"/>
      <c r="NXT77" s="82"/>
      <c r="NXU77" s="82"/>
      <c r="NXV77" s="82"/>
      <c r="NXW77" s="82"/>
      <c r="NXX77" s="82"/>
      <c r="NXY77" s="82"/>
      <c r="NXZ77" s="82"/>
      <c r="NYA77" s="82"/>
      <c r="NYB77" s="82"/>
      <c r="NYC77" s="82"/>
      <c r="NYD77" s="82"/>
      <c r="NYE77" s="82"/>
      <c r="NYF77" s="82"/>
      <c r="NYG77" s="82"/>
      <c r="NYH77" s="82"/>
      <c r="NYI77" s="82"/>
      <c r="NYJ77" s="82"/>
      <c r="NYK77" s="82"/>
      <c r="NYL77" s="82"/>
      <c r="NYM77" s="82"/>
      <c r="NYN77" s="82"/>
      <c r="NYO77" s="82"/>
      <c r="NYP77" s="82"/>
      <c r="NYQ77" s="82"/>
      <c r="NYR77" s="82"/>
      <c r="NYS77" s="82"/>
      <c r="NYT77" s="82"/>
      <c r="NYU77" s="82"/>
      <c r="NYV77" s="82"/>
      <c r="NYW77" s="82"/>
      <c r="NYX77" s="82"/>
      <c r="NYY77" s="82"/>
      <c r="NYZ77" s="82"/>
      <c r="NZA77" s="82"/>
      <c r="NZB77" s="82"/>
      <c r="NZC77" s="82"/>
      <c r="NZD77" s="82"/>
      <c r="NZE77" s="82"/>
      <c r="NZF77" s="82"/>
      <c r="NZG77" s="82"/>
      <c r="NZH77" s="82"/>
      <c r="NZI77" s="82"/>
      <c r="NZJ77" s="82"/>
      <c r="NZK77" s="82"/>
      <c r="NZL77" s="82"/>
      <c r="NZM77" s="82"/>
      <c r="NZN77" s="82"/>
      <c r="NZO77" s="82"/>
      <c r="NZP77" s="82"/>
      <c r="NZQ77" s="82"/>
      <c r="NZR77" s="82"/>
      <c r="NZS77" s="82"/>
      <c r="NZT77" s="82"/>
      <c r="NZU77" s="82"/>
      <c r="NZV77" s="82"/>
      <c r="NZW77" s="82"/>
      <c r="NZX77" s="82"/>
      <c r="NZY77" s="82"/>
      <c r="NZZ77" s="82"/>
      <c r="OAA77" s="82"/>
      <c r="OAB77" s="82"/>
      <c r="OAC77" s="82"/>
      <c r="OAD77" s="82"/>
      <c r="OAE77" s="82"/>
      <c r="OAF77" s="82"/>
      <c r="OAG77" s="82"/>
      <c r="OAH77" s="82"/>
      <c r="OAI77" s="82"/>
      <c r="OAJ77" s="82"/>
      <c r="OAK77" s="82"/>
      <c r="OAL77" s="82"/>
      <c r="OAM77" s="82"/>
      <c r="OAN77" s="82"/>
      <c r="OAO77" s="82"/>
      <c r="OAP77" s="82"/>
      <c r="OAQ77" s="82"/>
      <c r="OAR77" s="82"/>
      <c r="OAS77" s="82"/>
      <c r="OAT77" s="82"/>
      <c r="OAU77" s="82"/>
      <c r="OAV77" s="82"/>
      <c r="OAW77" s="82"/>
      <c r="OAX77" s="82"/>
      <c r="OAY77" s="82"/>
      <c r="OAZ77" s="82"/>
      <c r="OBA77" s="82"/>
      <c r="OBB77" s="82"/>
      <c r="OBC77" s="82"/>
      <c r="OBD77" s="82"/>
      <c r="OBE77" s="82"/>
      <c r="OBF77" s="82"/>
      <c r="OBG77" s="82"/>
      <c r="OBH77" s="82"/>
      <c r="OBI77" s="82"/>
      <c r="OBJ77" s="82"/>
      <c r="OBK77" s="82"/>
      <c r="OBL77" s="82"/>
      <c r="OBM77" s="82"/>
      <c r="OBN77" s="82"/>
      <c r="OBO77" s="82"/>
      <c r="OBP77" s="82"/>
      <c r="OBQ77" s="82"/>
      <c r="OBR77" s="82"/>
      <c r="OBS77" s="82"/>
      <c r="OBT77" s="82"/>
      <c r="OBU77" s="82"/>
      <c r="OBV77" s="82"/>
      <c r="OBW77" s="82"/>
      <c r="OBX77" s="82"/>
      <c r="OBY77" s="82"/>
      <c r="OBZ77" s="82"/>
      <c r="OCA77" s="82"/>
      <c r="OCB77" s="82"/>
      <c r="OCC77" s="82"/>
      <c r="OCD77" s="82"/>
      <c r="OCE77" s="82"/>
      <c r="OCF77" s="82"/>
      <c r="OCG77" s="82"/>
      <c r="OCH77" s="82"/>
      <c r="OCI77" s="82"/>
      <c r="OCJ77" s="82"/>
      <c r="OCK77" s="82"/>
      <c r="OCL77" s="82"/>
      <c r="OCM77" s="82"/>
      <c r="OCN77" s="82"/>
      <c r="OCO77" s="82"/>
      <c r="OCP77" s="82"/>
      <c r="OCQ77" s="82"/>
      <c r="OCR77" s="82"/>
      <c r="OCS77" s="82"/>
      <c r="OCT77" s="82"/>
      <c r="OCU77" s="82"/>
      <c r="OCV77" s="82"/>
      <c r="OCW77" s="82"/>
      <c r="OCX77" s="82"/>
      <c r="OCY77" s="82"/>
      <c r="OCZ77" s="82"/>
      <c r="ODA77" s="82"/>
      <c r="ODB77" s="82"/>
      <c r="ODC77" s="82"/>
      <c r="ODD77" s="82"/>
      <c r="ODE77" s="82"/>
      <c r="ODF77" s="82"/>
      <c r="ODG77" s="82"/>
      <c r="ODH77" s="82"/>
      <c r="ODI77" s="82"/>
      <c r="ODJ77" s="82"/>
      <c r="ODK77" s="82"/>
      <c r="ODL77" s="82"/>
      <c r="ODM77" s="82"/>
      <c r="ODN77" s="82"/>
      <c r="ODO77" s="82"/>
      <c r="ODP77" s="82"/>
      <c r="ODQ77" s="82"/>
      <c r="ODR77" s="82"/>
      <c r="ODS77" s="82"/>
      <c r="ODT77" s="82"/>
      <c r="ODU77" s="82"/>
      <c r="ODV77" s="82"/>
      <c r="ODW77" s="82"/>
      <c r="ODX77" s="82"/>
      <c r="ODY77" s="82"/>
      <c r="ODZ77" s="82"/>
      <c r="OEA77" s="82"/>
      <c r="OEB77" s="82"/>
      <c r="OEC77" s="82"/>
      <c r="OED77" s="82"/>
      <c r="OEE77" s="82"/>
      <c r="OEF77" s="82"/>
      <c r="OEG77" s="82"/>
      <c r="OEH77" s="82"/>
      <c r="OEI77" s="82"/>
      <c r="OEJ77" s="82"/>
      <c r="OEK77" s="82"/>
      <c r="OEL77" s="82"/>
      <c r="OEM77" s="82"/>
      <c r="OEN77" s="82"/>
      <c r="OEO77" s="82"/>
      <c r="OEP77" s="82"/>
      <c r="OEQ77" s="82"/>
      <c r="OER77" s="82"/>
      <c r="OES77" s="82"/>
      <c r="OET77" s="82"/>
      <c r="OEU77" s="82"/>
      <c r="OEV77" s="82"/>
      <c r="OEW77" s="82"/>
      <c r="OEX77" s="82"/>
      <c r="OEY77" s="82"/>
      <c r="OEZ77" s="82"/>
      <c r="OFA77" s="82"/>
      <c r="OFB77" s="82"/>
      <c r="OFC77" s="82"/>
      <c r="OFD77" s="82"/>
      <c r="OFE77" s="82"/>
      <c r="OFF77" s="82"/>
      <c r="OFG77" s="82"/>
      <c r="OFH77" s="82"/>
      <c r="OFI77" s="82"/>
      <c r="OFJ77" s="82"/>
      <c r="OFK77" s="82"/>
      <c r="OFL77" s="82"/>
      <c r="OFM77" s="82"/>
      <c r="OFN77" s="82"/>
      <c r="OFO77" s="82"/>
      <c r="OFP77" s="82"/>
      <c r="OFQ77" s="82"/>
      <c r="OFR77" s="82"/>
      <c r="OFS77" s="82"/>
      <c r="OFT77" s="82"/>
      <c r="OFU77" s="82"/>
      <c r="OFV77" s="82"/>
      <c r="OFW77" s="82"/>
      <c r="OFX77" s="82"/>
      <c r="OFY77" s="82"/>
      <c r="OFZ77" s="82"/>
      <c r="OGA77" s="82"/>
      <c r="OGB77" s="82"/>
      <c r="OGC77" s="82"/>
      <c r="OGD77" s="82"/>
      <c r="OGE77" s="82"/>
      <c r="OGF77" s="82"/>
      <c r="OGG77" s="82"/>
      <c r="OGH77" s="82"/>
      <c r="OGI77" s="82"/>
      <c r="OGJ77" s="82"/>
      <c r="OGK77" s="82"/>
      <c r="OGL77" s="82"/>
      <c r="OGM77" s="82"/>
      <c r="OGN77" s="82"/>
      <c r="OGO77" s="82"/>
      <c r="OGP77" s="82"/>
      <c r="OGQ77" s="82"/>
      <c r="OGR77" s="82"/>
      <c r="OGS77" s="82"/>
      <c r="OGT77" s="82"/>
      <c r="OGU77" s="82"/>
      <c r="OGV77" s="82"/>
      <c r="OGW77" s="82"/>
      <c r="OGX77" s="82"/>
      <c r="OGY77" s="82"/>
      <c r="OGZ77" s="82"/>
      <c r="OHA77" s="82"/>
      <c r="OHB77" s="82"/>
      <c r="OHC77" s="82"/>
      <c r="OHD77" s="82"/>
      <c r="OHE77" s="82"/>
      <c r="OHF77" s="82"/>
      <c r="OHG77" s="82"/>
      <c r="OHH77" s="82"/>
      <c r="OHI77" s="82"/>
      <c r="OHJ77" s="82"/>
      <c r="OHK77" s="82"/>
      <c r="OHL77" s="82"/>
      <c r="OHM77" s="82"/>
      <c r="OHN77" s="82"/>
      <c r="OHO77" s="82"/>
      <c r="OHP77" s="82"/>
      <c r="OHQ77" s="82"/>
      <c r="OHR77" s="82"/>
      <c r="OHS77" s="82"/>
      <c r="OHT77" s="82"/>
      <c r="OHU77" s="82"/>
      <c r="OHV77" s="82"/>
      <c r="OHW77" s="82"/>
      <c r="OHX77" s="82"/>
      <c r="OHY77" s="82"/>
      <c r="OHZ77" s="82"/>
      <c r="OIA77" s="82"/>
      <c r="OIB77" s="82"/>
      <c r="OIC77" s="82"/>
      <c r="OID77" s="82"/>
      <c r="OIE77" s="82"/>
      <c r="OIF77" s="82"/>
      <c r="OIG77" s="82"/>
      <c r="OIH77" s="82"/>
      <c r="OII77" s="82"/>
      <c r="OIJ77" s="82"/>
      <c r="OIK77" s="82"/>
      <c r="OIL77" s="82"/>
      <c r="OIM77" s="82"/>
      <c r="OIN77" s="82"/>
      <c r="OIO77" s="82"/>
      <c r="OIP77" s="82"/>
      <c r="OIQ77" s="82"/>
      <c r="OIR77" s="82"/>
      <c r="OIS77" s="82"/>
      <c r="OIT77" s="82"/>
      <c r="OIU77" s="82"/>
      <c r="OIV77" s="82"/>
      <c r="OIW77" s="82"/>
      <c r="OIX77" s="82"/>
      <c r="OIY77" s="82"/>
      <c r="OIZ77" s="82"/>
      <c r="OJA77" s="82"/>
      <c r="OJB77" s="82"/>
      <c r="OJC77" s="82"/>
      <c r="OJD77" s="82"/>
      <c r="OJE77" s="82"/>
      <c r="OJF77" s="82"/>
      <c r="OJG77" s="82"/>
      <c r="OJH77" s="82"/>
      <c r="OJI77" s="82"/>
      <c r="OJJ77" s="82"/>
      <c r="OJK77" s="82"/>
      <c r="OJL77" s="82"/>
      <c r="OJM77" s="82"/>
      <c r="OJN77" s="82"/>
      <c r="OJO77" s="82"/>
      <c r="OJP77" s="82"/>
      <c r="OJQ77" s="82"/>
      <c r="OJR77" s="82"/>
      <c r="OJS77" s="82"/>
      <c r="OJT77" s="82"/>
      <c r="OJU77" s="82"/>
      <c r="OJV77" s="82"/>
      <c r="OJW77" s="82"/>
      <c r="OJX77" s="82"/>
      <c r="OJY77" s="82"/>
      <c r="OJZ77" s="82"/>
      <c r="OKA77" s="82"/>
      <c r="OKB77" s="82"/>
      <c r="OKC77" s="82"/>
      <c r="OKD77" s="82"/>
      <c r="OKE77" s="82"/>
      <c r="OKF77" s="82"/>
      <c r="OKG77" s="82"/>
      <c r="OKH77" s="82"/>
      <c r="OKI77" s="82"/>
      <c r="OKJ77" s="82"/>
      <c r="OKK77" s="82"/>
      <c r="OKL77" s="82"/>
      <c r="OKM77" s="82"/>
      <c r="OKN77" s="82"/>
      <c r="OKO77" s="82"/>
      <c r="OKP77" s="82"/>
      <c r="OKQ77" s="82"/>
      <c r="OKR77" s="82"/>
      <c r="OKS77" s="82"/>
      <c r="OKT77" s="82"/>
      <c r="OKU77" s="82"/>
      <c r="OKV77" s="82"/>
      <c r="OKW77" s="82"/>
      <c r="OKX77" s="82"/>
      <c r="OKY77" s="82"/>
      <c r="OKZ77" s="82"/>
      <c r="OLA77" s="82"/>
      <c r="OLB77" s="82"/>
      <c r="OLC77" s="82"/>
      <c r="OLD77" s="82"/>
      <c r="OLE77" s="82"/>
      <c r="OLF77" s="82"/>
      <c r="OLG77" s="82"/>
      <c r="OLH77" s="82"/>
      <c r="OLI77" s="82"/>
      <c r="OLJ77" s="82"/>
      <c r="OLK77" s="82"/>
      <c r="OLL77" s="82"/>
      <c r="OLM77" s="82"/>
      <c r="OLN77" s="82"/>
      <c r="OLO77" s="82"/>
      <c r="OLP77" s="82"/>
      <c r="OLQ77" s="82"/>
      <c r="OLR77" s="82"/>
      <c r="OLS77" s="82"/>
      <c r="OLT77" s="82"/>
      <c r="OLU77" s="82"/>
      <c r="OLV77" s="82"/>
      <c r="OLW77" s="82"/>
      <c r="OLX77" s="82"/>
      <c r="OLY77" s="82"/>
      <c r="OLZ77" s="82"/>
      <c r="OMA77" s="82"/>
      <c r="OMB77" s="82"/>
      <c r="OMC77" s="82"/>
      <c r="OMD77" s="82"/>
      <c r="OME77" s="82"/>
      <c r="OMF77" s="82"/>
      <c r="OMG77" s="82"/>
      <c r="OMH77" s="82"/>
      <c r="OMI77" s="82"/>
      <c r="OMJ77" s="82"/>
      <c r="OMK77" s="82"/>
      <c r="OML77" s="82"/>
      <c r="OMM77" s="82"/>
      <c r="OMN77" s="82"/>
      <c r="OMO77" s="82"/>
      <c r="OMP77" s="82"/>
      <c r="OMQ77" s="82"/>
      <c r="OMR77" s="82"/>
      <c r="OMS77" s="82"/>
      <c r="OMT77" s="82"/>
      <c r="OMU77" s="82"/>
      <c r="OMV77" s="82"/>
      <c r="OMW77" s="82"/>
      <c r="OMX77" s="82"/>
      <c r="OMY77" s="82"/>
      <c r="OMZ77" s="82"/>
      <c r="ONA77" s="82"/>
      <c r="ONB77" s="82"/>
      <c r="ONC77" s="82"/>
      <c r="OND77" s="82"/>
      <c r="ONE77" s="82"/>
      <c r="ONF77" s="82"/>
      <c r="ONG77" s="82"/>
      <c r="ONH77" s="82"/>
      <c r="ONI77" s="82"/>
      <c r="ONJ77" s="82"/>
      <c r="ONK77" s="82"/>
      <c r="ONL77" s="82"/>
      <c r="ONM77" s="82"/>
      <c r="ONN77" s="82"/>
      <c r="ONO77" s="82"/>
      <c r="ONP77" s="82"/>
      <c r="ONQ77" s="82"/>
      <c r="ONR77" s="82"/>
      <c r="ONS77" s="82"/>
      <c r="ONT77" s="82"/>
      <c r="ONU77" s="82"/>
      <c r="ONV77" s="82"/>
      <c r="ONW77" s="82"/>
      <c r="ONX77" s="82"/>
      <c r="ONY77" s="82"/>
      <c r="ONZ77" s="82"/>
      <c r="OOA77" s="82"/>
      <c r="OOB77" s="82"/>
      <c r="OOC77" s="82"/>
      <c r="OOD77" s="82"/>
      <c r="OOE77" s="82"/>
      <c r="OOF77" s="82"/>
      <c r="OOG77" s="82"/>
      <c r="OOH77" s="82"/>
      <c r="OOI77" s="82"/>
      <c r="OOJ77" s="82"/>
      <c r="OOK77" s="82"/>
      <c r="OOL77" s="82"/>
      <c r="OOM77" s="82"/>
      <c r="OON77" s="82"/>
      <c r="OOO77" s="82"/>
      <c r="OOP77" s="82"/>
      <c r="OOQ77" s="82"/>
      <c r="OOR77" s="82"/>
      <c r="OOS77" s="82"/>
      <c r="OOT77" s="82"/>
      <c r="OOU77" s="82"/>
      <c r="OOV77" s="82"/>
      <c r="OOW77" s="82"/>
      <c r="OOX77" s="82"/>
      <c r="OOY77" s="82"/>
      <c r="OOZ77" s="82"/>
      <c r="OPA77" s="82"/>
      <c r="OPB77" s="82"/>
      <c r="OPC77" s="82"/>
      <c r="OPD77" s="82"/>
      <c r="OPE77" s="82"/>
      <c r="OPF77" s="82"/>
      <c r="OPG77" s="82"/>
      <c r="OPH77" s="82"/>
      <c r="OPI77" s="82"/>
      <c r="OPJ77" s="82"/>
      <c r="OPK77" s="82"/>
      <c r="OPL77" s="82"/>
      <c r="OPM77" s="82"/>
      <c r="OPN77" s="82"/>
      <c r="OPO77" s="82"/>
      <c r="OPP77" s="82"/>
      <c r="OPQ77" s="82"/>
      <c r="OPR77" s="82"/>
      <c r="OPS77" s="82"/>
      <c r="OPT77" s="82"/>
      <c r="OPU77" s="82"/>
      <c r="OPV77" s="82"/>
      <c r="OPW77" s="82"/>
      <c r="OPX77" s="82"/>
      <c r="OPY77" s="82"/>
      <c r="OPZ77" s="82"/>
      <c r="OQA77" s="82"/>
      <c r="OQB77" s="82"/>
      <c r="OQC77" s="82"/>
      <c r="OQD77" s="82"/>
      <c r="OQE77" s="82"/>
      <c r="OQF77" s="82"/>
      <c r="OQG77" s="82"/>
      <c r="OQH77" s="82"/>
      <c r="OQI77" s="82"/>
      <c r="OQJ77" s="82"/>
      <c r="OQK77" s="82"/>
      <c r="OQL77" s="82"/>
      <c r="OQM77" s="82"/>
      <c r="OQN77" s="82"/>
      <c r="OQO77" s="82"/>
      <c r="OQP77" s="82"/>
      <c r="OQQ77" s="82"/>
      <c r="OQR77" s="82"/>
      <c r="OQS77" s="82"/>
      <c r="OQT77" s="82"/>
      <c r="OQU77" s="82"/>
      <c r="OQV77" s="82"/>
      <c r="OQW77" s="82"/>
      <c r="OQX77" s="82"/>
      <c r="OQY77" s="82"/>
      <c r="OQZ77" s="82"/>
      <c r="ORA77" s="82"/>
      <c r="ORB77" s="82"/>
      <c r="ORC77" s="82"/>
      <c r="ORD77" s="82"/>
      <c r="ORE77" s="82"/>
      <c r="ORF77" s="82"/>
      <c r="ORG77" s="82"/>
      <c r="ORH77" s="82"/>
      <c r="ORI77" s="82"/>
      <c r="ORJ77" s="82"/>
      <c r="ORK77" s="82"/>
      <c r="ORL77" s="82"/>
      <c r="ORM77" s="82"/>
      <c r="ORN77" s="82"/>
      <c r="ORO77" s="82"/>
      <c r="ORP77" s="82"/>
      <c r="ORQ77" s="82"/>
      <c r="ORR77" s="82"/>
      <c r="ORS77" s="82"/>
      <c r="ORT77" s="82"/>
      <c r="ORU77" s="82"/>
      <c r="ORV77" s="82"/>
      <c r="ORW77" s="82"/>
      <c r="ORX77" s="82"/>
      <c r="ORY77" s="82"/>
      <c r="ORZ77" s="82"/>
      <c r="OSA77" s="82"/>
      <c r="OSB77" s="82"/>
      <c r="OSC77" s="82"/>
      <c r="OSD77" s="82"/>
      <c r="OSE77" s="82"/>
      <c r="OSF77" s="82"/>
      <c r="OSG77" s="82"/>
      <c r="OSH77" s="82"/>
      <c r="OSI77" s="82"/>
      <c r="OSJ77" s="82"/>
      <c r="OSK77" s="82"/>
      <c r="OSL77" s="82"/>
      <c r="OSM77" s="82"/>
      <c r="OSN77" s="82"/>
      <c r="OSO77" s="82"/>
      <c r="OSP77" s="82"/>
      <c r="OSQ77" s="82"/>
      <c r="OSR77" s="82"/>
      <c r="OSS77" s="82"/>
      <c r="OST77" s="82"/>
      <c r="OSU77" s="82"/>
      <c r="OSV77" s="82"/>
      <c r="OSW77" s="82"/>
      <c r="OSX77" s="82"/>
      <c r="OSY77" s="82"/>
      <c r="OSZ77" s="82"/>
      <c r="OTA77" s="82"/>
      <c r="OTB77" s="82"/>
      <c r="OTC77" s="82"/>
      <c r="OTD77" s="82"/>
      <c r="OTE77" s="82"/>
      <c r="OTF77" s="82"/>
      <c r="OTG77" s="82"/>
      <c r="OTH77" s="82"/>
      <c r="OTI77" s="82"/>
      <c r="OTJ77" s="82"/>
      <c r="OTK77" s="82"/>
      <c r="OTL77" s="82"/>
      <c r="OTM77" s="82"/>
      <c r="OTN77" s="82"/>
      <c r="OTO77" s="82"/>
      <c r="OTP77" s="82"/>
      <c r="OTQ77" s="82"/>
      <c r="OTR77" s="82"/>
      <c r="OTS77" s="82"/>
      <c r="OTT77" s="82"/>
      <c r="OTU77" s="82"/>
      <c r="OTV77" s="82"/>
      <c r="OTW77" s="82"/>
      <c r="OTX77" s="82"/>
      <c r="OTY77" s="82"/>
      <c r="OTZ77" s="82"/>
      <c r="OUA77" s="82"/>
      <c r="OUB77" s="82"/>
      <c r="OUC77" s="82"/>
      <c r="OUD77" s="82"/>
      <c r="OUE77" s="82"/>
      <c r="OUF77" s="82"/>
      <c r="OUG77" s="82"/>
      <c r="OUH77" s="82"/>
      <c r="OUI77" s="82"/>
      <c r="OUJ77" s="82"/>
      <c r="OUK77" s="82"/>
      <c r="OUL77" s="82"/>
      <c r="OUM77" s="82"/>
      <c r="OUN77" s="82"/>
      <c r="OUO77" s="82"/>
      <c r="OUP77" s="82"/>
      <c r="OUQ77" s="82"/>
      <c r="OUR77" s="82"/>
      <c r="OUS77" s="82"/>
      <c r="OUT77" s="82"/>
      <c r="OUU77" s="82"/>
      <c r="OUV77" s="82"/>
      <c r="OUW77" s="82"/>
      <c r="OUX77" s="82"/>
      <c r="OUY77" s="82"/>
      <c r="OUZ77" s="82"/>
      <c r="OVA77" s="82"/>
      <c r="OVB77" s="82"/>
      <c r="OVC77" s="82"/>
      <c r="OVD77" s="82"/>
      <c r="OVE77" s="82"/>
      <c r="OVF77" s="82"/>
      <c r="OVG77" s="82"/>
      <c r="OVH77" s="82"/>
      <c r="OVI77" s="82"/>
      <c r="OVJ77" s="82"/>
      <c r="OVK77" s="82"/>
      <c r="OVL77" s="82"/>
      <c r="OVM77" s="82"/>
      <c r="OVN77" s="82"/>
      <c r="OVO77" s="82"/>
      <c r="OVP77" s="82"/>
      <c r="OVQ77" s="82"/>
      <c r="OVR77" s="82"/>
      <c r="OVS77" s="82"/>
      <c r="OVT77" s="82"/>
      <c r="OVU77" s="82"/>
      <c r="OVV77" s="82"/>
      <c r="OVW77" s="82"/>
      <c r="OVX77" s="82"/>
      <c r="OVY77" s="82"/>
      <c r="OVZ77" s="82"/>
      <c r="OWA77" s="82"/>
      <c r="OWB77" s="82"/>
      <c r="OWC77" s="82"/>
      <c r="OWD77" s="82"/>
      <c r="OWE77" s="82"/>
      <c r="OWF77" s="82"/>
      <c r="OWG77" s="82"/>
      <c r="OWH77" s="82"/>
      <c r="OWI77" s="82"/>
      <c r="OWJ77" s="82"/>
      <c r="OWK77" s="82"/>
      <c r="OWL77" s="82"/>
      <c r="OWM77" s="82"/>
      <c r="OWN77" s="82"/>
      <c r="OWO77" s="82"/>
      <c r="OWP77" s="82"/>
      <c r="OWQ77" s="82"/>
      <c r="OWR77" s="82"/>
      <c r="OWS77" s="82"/>
      <c r="OWT77" s="82"/>
      <c r="OWU77" s="82"/>
      <c r="OWV77" s="82"/>
      <c r="OWW77" s="82"/>
      <c r="OWX77" s="82"/>
      <c r="OWY77" s="82"/>
      <c r="OWZ77" s="82"/>
      <c r="OXA77" s="82"/>
      <c r="OXB77" s="82"/>
      <c r="OXC77" s="82"/>
      <c r="OXD77" s="82"/>
      <c r="OXE77" s="82"/>
      <c r="OXF77" s="82"/>
      <c r="OXG77" s="82"/>
      <c r="OXH77" s="82"/>
      <c r="OXI77" s="82"/>
      <c r="OXJ77" s="82"/>
      <c r="OXK77" s="82"/>
      <c r="OXL77" s="82"/>
      <c r="OXM77" s="82"/>
      <c r="OXN77" s="82"/>
      <c r="OXO77" s="82"/>
      <c r="OXP77" s="82"/>
      <c r="OXQ77" s="82"/>
      <c r="OXR77" s="82"/>
      <c r="OXS77" s="82"/>
      <c r="OXT77" s="82"/>
      <c r="OXU77" s="82"/>
      <c r="OXV77" s="82"/>
      <c r="OXW77" s="82"/>
      <c r="OXX77" s="82"/>
      <c r="OXY77" s="82"/>
      <c r="OXZ77" s="82"/>
      <c r="OYA77" s="82"/>
      <c r="OYB77" s="82"/>
      <c r="OYC77" s="82"/>
      <c r="OYD77" s="82"/>
      <c r="OYE77" s="82"/>
      <c r="OYF77" s="82"/>
      <c r="OYG77" s="82"/>
      <c r="OYH77" s="82"/>
      <c r="OYI77" s="82"/>
      <c r="OYJ77" s="82"/>
      <c r="OYK77" s="82"/>
      <c r="OYL77" s="82"/>
      <c r="OYM77" s="82"/>
      <c r="OYN77" s="82"/>
      <c r="OYO77" s="82"/>
      <c r="OYP77" s="82"/>
      <c r="OYQ77" s="82"/>
      <c r="OYR77" s="82"/>
      <c r="OYS77" s="82"/>
      <c r="OYT77" s="82"/>
      <c r="OYU77" s="82"/>
      <c r="OYV77" s="82"/>
      <c r="OYW77" s="82"/>
      <c r="OYX77" s="82"/>
      <c r="OYY77" s="82"/>
      <c r="OYZ77" s="82"/>
      <c r="OZA77" s="82"/>
      <c r="OZB77" s="82"/>
      <c r="OZC77" s="82"/>
      <c r="OZD77" s="82"/>
      <c r="OZE77" s="82"/>
      <c r="OZF77" s="82"/>
      <c r="OZG77" s="82"/>
      <c r="OZH77" s="82"/>
      <c r="OZI77" s="82"/>
      <c r="OZJ77" s="82"/>
      <c r="OZK77" s="82"/>
      <c r="OZL77" s="82"/>
      <c r="OZM77" s="82"/>
      <c r="OZN77" s="82"/>
      <c r="OZO77" s="82"/>
      <c r="OZP77" s="82"/>
      <c r="OZQ77" s="82"/>
      <c r="OZR77" s="82"/>
      <c r="OZS77" s="82"/>
      <c r="OZT77" s="82"/>
      <c r="OZU77" s="82"/>
      <c r="OZV77" s="82"/>
      <c r="OZW77" s="82"/>
      <c r="OZX77" s="82"/>
      <c r="OZY77" s="82"/>
      <c r="OZZ77" s="82"/>
      <c r="PAA77" s="82"/>
      <c r="PAB77" s="82"/>
      <c r="PAC77" s="82"/>
      <c r="PAD77" s="82"/>
      <c r="PAE77" s="82"/>
      <c r="PAF77" s="82"/>
      <c r="PAG77" s="82"/>
      <c r="PAH77" s="82"/>
      <c r="PAI77" s="82"/>
      <c r="PAJ77" s="82"/>
      <c r="PAK77" s="82"/>
      <c r="PAL77" s="82"/>
      <c r="PAM77" s="82"/>
      <c r="PAN77" s="82"/>
      <c r="PAO77" s="82"/>
      <c r="PAP77" s="82"/>
      <c r="PAQ77" s="82"/>
      <c r="PAR77" s="82"/>
      <c r="PAS77" s="82"/>
      <c r="PAT77" s="82"/>
      <c r="PAU77" s="82"/>
      <c r="PAV77" s="82"/>
      <c r="PAW77" s="82"/>
      <c r="PAX77" s="82"/>
      <c r="PAY77" s="82"/>
      <c r="PAZ77" s="82"/>
      <c r="PBA77" s="82"/>
      <c r="PBB77" s="82"/>
      <c r="PBC77" s="82"/>
      <c r="PBD77" s="82"/>
      <c r="PBE77" s="82"/>
      <c r="PBF77" s="82"/>
      <c r="PBG77" s="82"/>
      <c r="PBH77" s="82"/>
      <c r="PBI77" s="82"/>
      <c r="PBJ77" s="82"/>
      <c r="PBK77" s="82"/>
      <c r="PBL77" s="82"/>
      <c r="PBM77" s="82"/>
      <c r="PBN77" s="82"/>
      <c r="PBO77" s="82"/>
      <c r="PBP77" s="82"/>
      <c r="PBQ77" s="82"/>
      <c r="PBR77" s="82"/>
      <c r="PBS77" s="82"/>
      <c r="PBT77" s="82"/>
      <c r="PBU77" s="82"/>
      <c r="PBV77" s="82"/>
      <c r="PBW77" s="82"/>
      <c r="PBX77" s="82"/>
      <c r="PBY77" s="82"/>
      <c r="PBZ77" s="82"/>
      <c r="PCA77" s="82"/>
      <c r="PCB77" s="82"/>
      <c r="PCC77" s="82"/>
      <c r="PCD77" s="82"/>
      <c r="PCE77" s="82"/>
      <c r="PCF77" s="82"/>
      <c r="PCG77" s="82"/>
      <c r="PCH77" s="82"/>
      <c r="PCI77" s="82"/>
      <c r="PCJ77" s="82"/>
      <c r="PCK77" s="82"/>
      <c r="PCL77" s="82"/>
      <c r="PCM77" s="82"/>
      <c r="PCN77" s="82"/>
      <c r="PCO77" s="82"/>
      <c r="PCP77" s="82"/>
      <c r="PCQ77" s="82"/>
      <c r="PCR77" s="82"/>
      <c r="PCS77" s="82"/>
      <c r="PCT77" s="82"/>
      <c r="PCU77" s="82"/>
      <c r="PCV77" s="82"/>
      <c r="PCW77" s="82"/>
      <c r="PCX77" s="82"/>
      <c r="PCY77" s="82"/>
      <c r="PCZ77" s="82"/>
      <c r="PDA77" s="82"/>
      <c r="PDB77" s="82"/>
      <c r="PDC77" s="82"/>
      <c r="PDD77" s="82"/>
      <c r="PDE77" s="82"/>
      <c r="PDF77" s="82"/>
      <c r="PDG77" s="82"/>
      <c r="PDH77" s="82"/>
      <c r="PDI77" s="82"/>
      <c r="PDJ77" s="82"/>
      <c r="PDK77" s="82"/>
      <c r="PDL77" s="82"/>
      <c r="PDM77" s="82"/>
      <c r="PDN77" s="82"/>
      <c r="PDO77" s="82"/>
      <c r="PDP77" s="82"/>
      <c r="PDQ77" s="82"/>
      <c r="PDR77" s="82"/>
      <c r="PDS77" s="82"/>
      <c r="PDT77" s="82"/>
      <c r="PDU77" s="82"/>
      <c r="PDV77" s="82"/>
      <c r="PDW77" s="82"/>
      <c r="PDX77" s="82"/>
      <c r="PDY77" s="82"/>
      <c r="PDZ77" s="82"/>
      <c r="PEA77" s="82"/>
      <c r="PEB77" s="82"/>
      <c r="PEC77" s="82"/>
      <c r="PED77" s="82"/>
      <c r="PEE77" s="82"/>
      <c r="PEF77" s="82"/>
      <c r="PEG77" s="82"/>
      <c r="PEH77" s="82"/>
      <c r="PEI77" s="82"/>
      <c r="PEJ77" s="82"/>
      <c r="PEK77" s="82"/>
      <c r="PEL77" s="82"/>
      <c r="PEM77" s="82"/>
      <c r="PEN77" s="82"/>
      <c r="PEO77" s="82"/>
      <c r="PEP77" s="82"/>
      <c r="PEQ77" s="82"/>
      <c r="PER77" s="82"/>
      <c r="PES77" s="82"/>
      <c r="PET77" s="82"/>
      <c r="PEU77" s="82"/>
      <c r="PEV77" s="82"/>
      <c r="PEW77" s="82"/>
      <c r="PEX77" s="82"/>
      <c r="PEY77" s="82"/>
      <c r="PEZ77" s="82"/>
      <c r="PFA77" s="82"/>
      <c r="PFB77" s="82"/>
      <c r="PFC77" s="82"/>
      <c r="PFD77" s="82"/>
      <c r="PFE77" s="82"/>
      <c r="PFF77" s="82"/>
      <c r="PFG77" s="82"/>
      <c r="PFH77" s="82"/>
      <c r="PFI77" s="82"/>
      <c r="PFJ77" s="82"/>
      <c r="PFK77" s="82"/>
      <c r="PFL77" s="82"/>
      <c r="PFM77" s="82"/>
      <c r="PFN77" s="82"/>
      <c r="PFO77" s="82"/>
      <c r="PFP77" s="82"/>
      <c r="PFQ77" s="82"/>
      <c r="PFR77" s="82"/>
      <c r="PFS77" s="82"/>
      <c r="PFT77" s="82"/>
      <c r="PFU77" s="82"/>
      <c r="PFV77" s="82"/>
      <c r="PFW77" s="82"/>
      <c r="PFX77" s="82"/>
      <c r="PFY77" s="82"/>
      <c r="PFZ77" s="82"/>
      <c r="PGA77" s="82"/>
      <c r="PGB77" s="82"/>
      <c r="PGC77" s="82"/>
      <c r="PGD77" s="82"/>
      <c r="PGE77" s="82"/>
      <c r="PGF77" s="82"/>
      <c r="PGG77" s="82"/>
      <c r="PGH77" s="82"/>
      <c r="PGI77" s="82"/>
      <c r="PGJ77" s="82"/>
      <c r="PGK77" s="82"/>
      <c r="PGL77" s="82"/>
      <c r="PGM77" s="82"/>
      <c r="PGN77" s="82"/>
      <c r="PGO77" s="82"/>
      <c r="PGP77" s="82"/>
      <c r="PGQ77" s="82"/>
      <c r="PGR77" s="82"/>
      <c r="PGS77" s="82"/>
      <c r="PGT77" s="82"/>
      <c r="PGU77" s="82"/>
      <c r="PGV77" s="82"/>
      <c r="PGW77" s="82"/>
      <c r="PGX77" s="82"/>
      <c r="PGY77" s="82"/>
      <c r="PGZ77" s="82"/>
      <c r="PHA77" s="82"/>
      <c r="PHB77" s="82"/>
      <c r="PHC77" s="82"/>
      <c r="PHD77" s="82"/>
      <c r="PHE77" s="82"/>
      <c r="PHF77" s="82"/>
      <c r="PHG77" s="82"/>
      <c r="PHH77" s="82"/>
      <c r="PHI77" s="82"/>
      <c r="PHJ77" s="82"/>
      <c r="PHK77" s="82"/>
      <c r="PHL77" s="82"/>
      <c r="PHM77" s="82"/>
      <c r="PHN77" s="82"/>
      <c r="PHO77" s="82"/>
      <c r="PHP77" s="82"/>
      <c r="PHQ77" s="82"/>
      <c r="PHR77" s="82"/>
      <c r="PHS77" s="82"/>
      <c r="PHT77" s="82"/>
      <c r="PHU77" s="82"/>
      <c r="PHV77" s="82"/>
      <c r="PHW77" s="82"/>
      <c r="PHX77" s="82"/>
      <c r="PHY77" s="82"/>
      <c r="PHZ77" s="82"/>
      <c r="PIA77" s="82"/>
      <c r="PIB77" s="82"/>
      <c r="PIC77" s="82"/>
      <c r="PID77" s="82"/>
      <c r="PIE77" s="82"/>
      <c r="PIF77" s="82"/>
      <c r="PIG77" s="82"/>
      <c r="PIH77" s="82"/>
      <c r="PII77" s="82"/>
      <c r="PIJ77" s="82"/>
      <c r="PIK77" s="82"/>
      <c r="PIL77" s="82"/>
      <c r="PIM77" s="82"/>
      <c r="PIN77" s="82"/>
      <c r="PIO77" s="82"/>
      <c r="PIP77" s="82"/>
      <c r="PIQ77" s="82"/>
      <c r="PIR77" s="82"/>
      <c r="PIS77" s="82"/>
      <c r="PIT77" s="82"/>
      <c r="PIU77" s="82"/>
      <c r="PIV77" s="82"/>
      <c r="PIW77" s="82"/>
      <c r="PIX77" s="82"/>
      <c r="PIY77" s="82"/>
      <c r="PIZ77" s="82"/>
      <c r="PJA77" s="82"/>
      <c r="PJB77" s="82"/>
      <c r="PJC77" s="82"/>
      <c r="PJD77" s="82"/>
      <c r="PJE77" s="82"/>
      <c r="PJF77" s="82"/>
      <c r="PJG77" s="82"/>
      <c r="PJH77" s="82"/>
      <c r="PJI77" s="82"/>
      <c r="PJJ77" s="82"/>
      <c r="PJK77" s="82"/>
      <c r="PJL77" s="82"/>
      <c r="PJM77" s="82"/>
      <c r="PJN77" s="82"/>
      <c r="PJO77" s="82"/>
      <c r="PJP77" s="82"/>
      <c r="PJQ77" s="82"/>
      <c r="PJR77" s="82"/>
      <c r="PJS77" s="82"/>
      <c r="PJT77" s="82"/>
      <c r="PJU77" s="82"/>
      <c r="PJV77" s="82"/>
      <c r="PJW77" s="82"/>
      <c r="PJX77" s="82"/>
      <c r="PJY77" s="82"/>
      <c r="PJZ77" s="82"/>
      <c r="PKA77" s="82"/>
      <c r="PKB77" s="82"/>
      <c r="PKC77" s="82"/>
      <c r="PKD77" s="82"/>
      <c r="PKE77" s="82"/>
      <c r="PKF77" s="82"/>
      <c r="PKG77" s="82"/>
      <c r="PKH77" s="82"/>
      <c r="PKI77" s="82"/>
      <c r="PKJ77" s="82"/>
      <c r="PKK77" s="82"/>
      <c r="PKL77" s="82"/>
      <c r="PKM77" s="82"/>
      <c r="PKN77" s="82"/>
      <c r="PKO77" s="82"/>
      <c r="PKP77" s="82"/>
      <c r="PKQ77" s="82"/>
      <c r="PKR77" s="82"/>
      <c r="PKS77" s="82"/>
      <c r="PKT77" s="82"/>
      <c r="PKU77" s="82"/>
      <c r="PKV77" s="82"/>
      <c r="PKW77" s="82"/>
      <c r="PKX77" s="82"/>
      <c r="PKY77" s="82"/>
      <c r="PKZ77" s="82"/>
      <c r="PLA77" s="82"/>
      <c r="PLB77" s="82"/>
      <c r="PLC77" s="82"/>
      <c r="PLD77" s="82"/>
      <c r="PLE77" s="82"/>
      <c r="PLF77" s="82"/>
      <c r="PLG77" s="82"/>
      <c r="PLH77" s="82"/>
      <c r="PLI77" s="82"/>
      <c r="PLJ77" s="82"/>
      <c r="PLK77" s="82"/>
      <c r="PLL77" s="82"/>
      <c r="PLM77" s="82"/>
      <c r="PLN77" s="82"/>
      <c r="PLO77" s="82"/>
      <c r="PLP77" s="82"/>
      <c r="PLQ77" s="82"/>
      <c r="PLR77" s="82"/>
      <c r="PLS77" s="82"/>
      <c r="PLT77" s="82"/>
      <c r="PLU77" s="82"/>
      <c r="PLV77" s="82"/>
      <c r="PLW77" s="82"/>
      <c r="PLX77" s="82"/>
      <c r="PLY77" s="82"/>
      <c r="PLZ77" s="82"/>
      <c r="PMA77" s="82"/>
      <c r="PMB77" s="82"/>
      <c r="PMC77" s="82"/>
      <c r="PMD77" s="82"/>
      <c r="PME77" s="82"/>
      <c r="PMF77" s="82"/>
      <c r="PMG77" s="82"/>
      <c r="PMH77" s="82"/>
      <c r="PMI77" s="82"/>
      <c r="PMJ77" s="82"/>
      <c r="PMK77" s="82"/>
      <c r="PML77" s="82"/>
      <c r="PMM77" s="82"/>
      <c r="PMN77" s="82"/>
      <c r="PMO77" s="82"/>
      <c r="PMP77" s="82"/>
      <c r="PMQ77" s="82"/>
      <c r="PMR77" s="82"/>
      <c r="PMS77" s="82"/>
      <c r="PMT77" s="82"/>
      <c r="PMU77" s="82"/>
      <c r="PMV77" s="82"/>
      <c r="PMW77" s="82"/>
      <c r="PMX77" s="82"/>
      <c r="PMY77" s="82"/>
      <c r="PMZ77" s="82"/>
      <c r="PNA77" s="82"/>
      <c r="PNB77" s="82"/>
      <c r="PNC77" s="82"/>
      <c r="PND77" s="82"/>
      <c r="PNE77" s="82"/>
      <c r="PNF77" s="82"/>
      <c r="PNG77" s="82"/>
      <c r="PNH77" s="82"/>
      <c r="PNI77" s="82"/>
      <c r="PNJ77" s="82"/>
      <c r="PNK77" s="82"/>
      <c r="PNL77" s="82"/>
      <c r="PNM77" s="82"/>
      <c r="PNN77" s="82"/>
      <c r="PNO77" s="82"/>
      <c r="PNP77" s="82"/>
      <c r="PNQ77" s="82"/>
      <c r="PNR77" s="82"/>
      <c r="PNS77" s="82"/>
      <c r="PNT77" s="82"/>
      <c r="PNU77" s="82"/>
      <c r="PNV77" s="82"/>
      <c r="PNW77" s="82"/>
      <c r="PNX77" s="82"/>
      <c r="PNY77" s="82"/>
      <c r="PNZ77" s="82"/>
      <c r="POA77" s="82"/>
      <c r="POB77" s="82"/>
      <c r="POC77" s="82"/>
      <c r="POD77" s="82"/>
      <c r="POE77" s="82"/>
      <c r="POF77" s="82"/>
      <c r="POG77" s="82"/>
      <c r="POH77" s="82"/>
      <c r="POI77" s="82"/>
      <c r="POJ77" s="82"/>
      <c r="POK77" s="82"/>
      <c r="POL77" s="82"/>
      <c r="POM77" s="82"/>
      <c r="PON77" s="82"/>
      <c r="POO77" s="82"/>
      <c r="POP77" s="82"/>
      <c r="POQ77" s="82"/>
      <c r="POR77" s="82"/>
      <c r="POS77" s="82"/>
      <c r="POT77" s="82"/>
      <c r="POU77" s="82"/>
      <c r="POV77" s="82"/>
      <c r="POW77" s="82"/>
      <c r="POX77" s="82"/>
      <c r="POY77" s="82"/>
      <c r="POZ77" s="82"/>
      <c r="PPA77" s="82"/>
      <c r="PPB77" s="82"/>
      <c r="PPC77" s="82"/>
      <c r="PPD77" s="82"/>
      <c r="PPE77" s="82"/>
      <c r="PPF77" s="82"/>
      <c r="PPG77" s="82"/>
      <c r="PPH77" s="82"/>
      <c r="PPI77" s="82"/>
      <c r="PPJ77" s="82"/>
      <c r="PPK77" s="82"/>
      <c r="PPL77" s="82"/>
      <c r="PPM77" s="82"/>
      <c r="PPN77" s="82"/>
      <c r="PPO77" s="82"/>
      <c r="PPP77" s="82"/>
      <c r="PPQ77" s="82"/>
      <c r="PPR77" s="82"/>
      <c r="PPS77" s="82"/>
      <c r="PPT77" s="82"/>
      <c r="PPU77" s="82"/>
      <c r="PPV77" s="82"/>
      <c r="PPW77" s="82"/>
      <c r="PPX77" s="82"/>
      <c r="PPY77" s="82"/>
      <c r="PPZ77" s="82"/>
      <c r="PQA77" s="82"/>
      <c r="PQB77" s="82"/>
      <c r="PQC77" s="82"/>
      <c r="PQD77" s="82"/>
      <c r="PQE77" s="82"/>
      <c r="PQF77" s="82"/>
      <c r="PQG77" s="82"/>
      <c r="PQH77" s="82"/>
      <c r="PQI77" s="82"/>
      <c r="PQJ77" s="82"/>
      <c r="PQK77" s="82"/>
      <c r="PQL77" s="82"/>
      <c r="PQM77" s="82"/>
      <c r="PQN77" s="82"/>
      <c r="PQO77" s="82"/>
      <c r="PQP77" s="82"/>
      <c r="PQQ77" s="82"/>
      <c r="PQR77" s="82"/>
      <c r="PQS77" s="82"/>
      <c r="PQT77" s="82"/>
      <c r="PQU77" s="82"/>
      <c r="PQV77" s="82"/>
      <c r="PQW77" s="82"/>
      <c r="PQX77" s="82"/>
      <c r="PQY77" s="82"/>
      <c r="PQZ77" s="82"/>
      <c r="PRA77" s="82"/>
      <c r="PRB77" s="82"/>
      <c r="PRC77" s="82"/>
      <c r="PRD77" s="82"/>
      <c r="PRE77" s="82"/>
      <c r="PRF77" s="82"/>
      <c r="PRG77" s="82"/>
      <c r="PRH77" s="82"/>
      <c r="PRI77" s="82"/>
      <c r="PRJ77" s="82"/>
      <c r="PRK77" s="82"/>
      <c r="PRL77" s="82"/>
      <c r="PRM77" s="82"/>
      <c r="PRN77" s="82"/>
      <c r="PRO77" s="82"/>
      <c r="PRP77" s="82"/>
      <c r="PRQ77" s="82"/>
      <c r="PRR77" s="82"/>
      <c r="PRS77" s="82"/>
      <c r="PRT77" s="82"/>
      <c r="PRU77" s="82"/>
      <c r="PRV77" s="82"/>
      <c r="PRW77" s="82"/>
      <c r="PRX77" s="82"/>
      <c r="PRY77" s="82"/>
      <c r="PRZ77" s="82"/>
      <c r="PSA77" s="82"/>
      <c r="PSB77" s="82"/>
      <c r="PSC77" s="82"/>
      <c r="PSD77" s="82"/>
      <c r="PSE77" s="82"/>
      <c r="PSF77" s="82"/>
      <c r="PSG77" s="82"/>
      <c r="PSH77" s="82"/>
      <c r="PSI77" s="82"/>
      <c r="PSJ77" s="82"/>
      <c r="PSK77" s="82"/>
      <c r="PSL77" s="82"/>
      <c r="PSM77" s="82"/>
      <c r="PSN77" s="82"/>
      <c r="PSO77" s="82"/>
      <c r="PSP77" s="82"/>
      <c r="PSQ77" s="82"/>
      <c r="PSR77" s="82"/>
      <c r="PSS77" s="82"/>
      <c r="PST77" s="82"/>
      <c r="PSU77" s="82"/>
      <c r="PSV77" s="82"/>
      <c r="PSW77" s="82"/>
      <c r="PSX77" s="82"/>
      <c r="PSY77" s="82"/>
      <c r="PSZ77" s="82"/>
      <c r="PTA77" s="82"/>
      <c r="PTB77" s="82"/>
      <c r="PTC77" s="82"/>
      <c r="PTD77" s="82"/>
      <c r="PTE77" s="82"/>
      <c r="PTF77" s="82"/>
      <c r="PTG77" s="82"/>
      <c r="PTH77" s="82"/>
      <c r="PTI77" s="82"/>
      <c r="PTJ77" s="82"/>
      <c r="PTK77" s="82"/>
      <c r="PTL77" s="82"/>
      <c r="PTM77" s="82"/>
      <c r="PTN77" s="82"/>
      <c r="PTO77" s="82"/>
      <c r="PTP77" s="82"/>
      <c r="PTQ77" s="82"/>
      <c r="PTR77" s="82"/>
      <c r="PTS77" s="82"/>
      <c r="PTT77" s="82"/>
      <c r="PTU77" s="82"/>
      <c r="PTV77" s="82"/>
      <c r="PTW77" s="82"/>
      <c r="PTX77" s="82"/>
      <c r="PTY77" s="82"/>
      <c r="PTZ77" s="82"/>
      <c r="PUA77" s="82"/>
      <c r="PUB77" s="82"/>
      <c r="PUC77" s="82"/>
      <c r="PUD77" s="82"/>
      <c r="PUE77" s="82"/>
      <c r="PUF77" s="82"/>
      <c r="PUG77" s="82"/>
      <c r="PUH77" s="82"/>
      <c r="PUI77" s="82"/>
      <c r="PUJ77" s="82"/>
      <c r="PUK77" s="82"/>
      <c r="PUL77" s="82"/>
      <c r="PUM77" s="82"/>
      <c r="PUN77" s="82"/>
      <c r="PUO77" s="82"/>
      <c r="PUP77" s="82"/>
      <c r="PUQ77" s="82"/>
      <c r="PUR77" s="82"/>
      <c r="PUS77" s="82"/>
      <c r="PUT77" s="82"/>
      <c r="PUU77" s="82"/>
      <c r="PUV77" s="82"/>
      <c r="PUW77" s="82"/>
      <c r="PUX77" s="82"/>
      <c r="PUY77" s="82"/>
      <c r="PUZ77" s="82"/>
      <c r="PVA77" s="82"/>
      <c r="PVB77" s="82"/>
      <c r="PVC77" s="82"/>
      <c r="PVD77" s="82"/>
      <c r="PVE77" s="82"/>
      <c r="PVF77" s="82"/>
      <c r="PVG77" s="82"/>
      <c r="PVH77" s="82"/>
      <c r="PVI77" s="82"/>
      <c r="PVJ77" s="82"/>
      <c r="PVK77" s="82"/>
      <c r="PVL77" s="82"/>
      <c r="PVM77" s="82"/>
      <c r="PVN77" s="82"/>
      <c r="PVO77" s="82"/>
      <c r="PVP77" s="82"/>
      <c r="PVQ77" s="82"/>
      <c r="PVR77" s="82"/>
      <c r="PVS77" s="82"/>
      <c r="PVT77" s="82"/>
      <c r="PVU77" s="82"/>
      <c r="PVV77" s="82"/>
      <c r="PVW77" s="82"/>
      <c r="PVX77" s="82"/>
      <c r="PVY77" s="82"/>
      <c r="PVZ77" s="82"/>
      <c r="PWA77" s="82"/>
      <c r="PWB77" s="82"/>
      <c r="PWC77" s="82"/>
      <c r="PWD77" s="82"/>
      <c r="PWE77" s="82"/>
      <c r="PWF77" s="82"/>
      <c r="PWG77" s="82"/>
      <c r="PWH77" s="82"/>
      <c r="PWI77" s="82"/>
      <c r="PWJ77" s="82"/>
      <c r="PWK77" s="82"/>
      <c r="PWL77" s="82"/>
      <c r="PWM77" s="82"/>
      <c r="PWN77" s="82"/>
      <c r="PWO77" s="82"/>
      <c r="PWP77" s="82"/>
      <c r="PWQ77" s="82"/>
      <c r="PWR77" s="82"/>
      <c r="PWS77" s="82"/>
      <c r="PWT77" s="82"/>
      <c r="PWU77" s="82"/>
      <c r="PWV77" s="82"/>
      <c r="PWW77" s="82"/>
      <c r="PWX77" s="82"/>
      <c r="PWY77" s="82"/>
      <c r="PWZ77" s="82"/>
      <c r="PXA77" s="82"/>
      <c r="PXB77" s="82"/>
      <c r="PXC77" s="82"/>
      <c r="PXD77" s="82"/>
      <c r="PXE77" s="82"/>
      <c r="PXF77" s="82"/>
      <c r="PXG77" s="82"/>
      <c r="PXH77" s="82"/>
      <c r="PXI77" s="82"/>
      <c r="PXJ77" s="82"/>
      <c r="PXK77" s="82"/>
      <c r="PXL77" s="82"/>
      <c r="PXM77" s="82"/>
      <c r="PXN77" s="82"/>
      <c r="PXO77" s="82"/>
      <c r="PXP77" s="82"/>
      <c r="PXQ77" s="82"/>
      <c r="PXR77" s="82"/>
      <c r="PXS77" s="82"/>
      <c r="PXT77" s="82"/>
      <c r="PXU77" s="82"/>
      <c r="PXV77" s="82"/>
      <c r="PXW77" s="82"/>
      <c r="PXX77" s="82"/>
      <c r="PXY77" s="82"/>
      <c r="PXZ77" s="82"/>
      <c r="PYA77" s="82"/>
      <c r="PYB77" s="82"/>
      <c r="PYC77" s="82"/>
      <c r="PYD77" s="82"/>
      <c r="PYE77" s="82"/>
      <c r="PYF77" s="82"/>
      <c r="PYG77" s="82"/>
      <c r="PYH77" s="82"/>
      <c r="PYI77" s="82"/>
      <c r="PYJ77" s="82"/>
      <c r="PYK77" s="82"/>
      <c r="PYL77" s="82"/>
      <c r="PYM77" s="82"/>
      <c r="PYN77" s="82"/>
      <c r="PYO77" s="82"/>
      <c r="PYP77" s="82"/>
      <c r="PYQ77" s="82"/>
      <c r="PYR77" s="82"/>
      <c r="PYS77" s="82"/>
      <c r="PYT77" s="82"/>
      <c r="PYU77" s="82"/>
      <c r="PYV77" s="82"/>
      <c r="PYW77" s="82"/>
      <c r="PYX77" s="82"/>
      <c r="PYY77" s="82"/>
      <c r="PYZ77" s="82"/>
      <c r="PZA77" s="82"/>
      <c r="PZB77" s="82"/>
      <c r="PZC77" s="82"/>
      <c r="PZD77" s="82"/>
      <c r="PZE77" s="82"/>
      <c r="PZF77" s="82"/>
      <c r="PZG77" s="82"/>
      <c r="PZH77" s="82"/>
      <c r="PZI77" s="82"/>
      <c r="PZJ77" s="82"/>
      <c r="PZK77" s="82"/>
      <c r="PZL77" s="82"/>
      <c r="PZM77" s="82"/>
      <c r="PZN77" s="82"/>
      <c r="PZO77" s="82"/>
      <c r="PZP77" s="82"/>
      <c r="PZQ77" s="82"/>
      <c r="PZR77" s="82"/>
      <c r="PZS77" s="82"/>
      <c r="PZT77" s="82"/>
      <c r="PZU77" s="82"/>
      <c r="PZV77" s="82"/>
      <c r="PZW77" s="82"/>
      <c r="PZX77" s="82"/>
      <c r="PZY77" s="82"/>
      <c r="PZZ77" s="82"/>
      <c r="QAA77" s="82"/>
      <c r="QAB77" s="82"/>
      <c r="QAC77" s="82"/>
      <c r="QAD77" s="82"/>
      <c r="QAE77" s="82"/>
      <c r="QAF77" s="82"/>
      <c r="QAG77" s="82"/>
      <c r="QAH77" s="82"/>
      <c r="QAI77" s="82"/>
      <c r="QAJ77" s="82"/>
      <c r="QAK77" s="82"/>
      <c r="QAL77" s="82"/>
      <c r="QAM77" s="82"/>
      <c r="QAN77" s="82"/>
      <c r="QAO77" s="82"/>
      <c r="QAP77" s="82"/>
      <c r="QAQ77" s="82"/>
      <c r="QAR77" s="82"/>
      <c r="QAS77" s="82"/>
      <c r="QAT77" s="82"/>
      <c r="QAU77" s="82"/>
      <c r="QAV77" s="82"/>
      <c r="QAW77" s="82"/>
      <c r="QAX77" s="82"/>
      <c r="QAY77" s="82"/>
      <c r="QAZ77" s="82"/>
      <c r="QBA77" s="82"/>
      <c r="QBB77" s="82"/>
      <c r="QBC77" s="82"/>
      <c r="QBD77" s="82"/>
      <c r="QBE77" s="82"/>
      <c r="QBF77" s="82"/>
      <c r="QBG77" s="82"/>
      <c r="QBH77" s="82"/>
      <c r="QBI77" s="82"/>
      <c r="QBJ77" s="82"/>
      <c r="QBK77" s="82"/>
      <c r="QBL77" s="82"/>
      <c r="QBM77" s="82"/>
      <c r="QBN77" s="82"/>
      <c r="QBO77" s="82"/>
      <c r="QBP77" s="82"/>
      <c r="QBQ77" s="82"/>
      <c r="QBR77" s="82"/>
      <c r="QBS77" s="82"/>
      <c r="QBT77" s="82"/>
      <c r="QBU77" s="82"/>
      <c r="QBV77" s="82"/>
      <c r="QBW77" s="82"/>
      <c r="QBX77" s="82"/>
      <c r="QBY77" s="82"/>
      <c r="QBZ77" s="82"/>
      <c r="QCA77" s="82"/>
      <c r="QCB77" s="82"/>
      <c r="QCC77" s="82"/>
      <c r="QCD77" s="82"/>
      <c r="QCE77" s="82"/>
      <c r="QCF77" s="82"/>
      <c r="QCG77" s="82"/>
      <c r="QCH77" s="82"/>
      <c r="QCI77" s="82"/>
      <c r="QCJ77" s="82"/>
      <c r="QCK77" s="82"/>
      <c r="QCL77" s="82"/>
      <c r="QCM77" s="82"/>
      <c r="QCN77" s="82"/>
      <c r="QCO77" s="82"/>
      <c r="QCP77" s="82"/>
      <c r="QCQ77" s="82"/>
      <c r="QCR77" s="82"/>
      <c r="QCS77" s="82"/>
      <c r="QCT77" s="82"/>
      <c r="QCU77" s="82"/>
      <c r="QCV77" s="82"/>
      <c r="QCW77" s="82"/>
      <c r="QCX77" s="82"/>
      <c r="QCY77" s="82"/>
      <c r="QCZ77" s="82"/>
      <c r="QDA77" s="82"/>
      <c r="QDB77" s="82"/>
      <c r="QDC77" s="82"/>
      <c r="QDD77" s="82"/>
      <c r="QDE77" s="82"/>
      <c r="QDF77" s="82"/>
      <c r="QDG77" s="82"/>
      <c r="QDH77" s="82"/>
      <c r="QDI77" s="82"/>
      <c r="QDJ77" s="82"/>
      <c r="QDK77" s="82"/>
      <c r="QDL77" s="82"/>
      <c r="QDM77" s="82"/>
      <c r="QDN77" s="82"/>
      <c r="QDO77" s="82"/>
      <c r="QDP77" s="82"/>
      <c r="QDQ77" s="82"/>
      <c r="QDR77" s="82"/>
      <c r="QDS77" s="82"/>
      <c r="QDT77" s="82"/>
      <c r="QDU77" s="82"/>
      <c r="QDV77" s="82"/>
      <c r="QDW77" s="82"/>
      <c r="QDX77" s="82"/>
      <c r="QDY77" s="82"/>
      <c r="QDZ77" s="82"/>
      <c r="QEA77" s="82"/>
      <c r="QEB77" s="82"/>
      <c r="QEC77" s="82"/>
      <c r="QED77" s="82"/>
      <c r="QEE77" s="82"/>
      <c r="QEF77" s="82"/>
      <c r="QEG77" s="82"/>
      <c r="QEH77" s="82"/>
      <c r="QEI77" s="82"/>
      <c r="QEJ77" s="82"/>
      <c r="QEK77" s="82"/>
      <c r="QEL77" s="82"/>
      <c r="QEM77" s="82"/>
      <c r="QEN77" s="82"/>
      <c r="QEO77" s="82"/>
      <c r="QEP77" s="82"/>
      <c r="QEQ77" s="82"/>
      <c r="QER77" s="82"/>
      <c r="QES77" s="82"/>
      <c r="QET77" s="82"/>
      <c r="QEU77" s="82"/>
      <c r="QEV77" s="82"/>
      <c r="QEW77" s="82"/>
      <c r="QEX77" s="82"/>
      <c r="QEY77" s="82"/>
      <c r="QEZ77" s="82"/>
      <c r="QFA77" s="82"/>
      <c r="QFB77" s="82"/>
      <c r="QFC77" s="82"/>
      <c r="QFD77" s="82"/>
      <c r="QFE77" s="82"/>
      <c r="QFF77" s="82"/>
      <c r="QFG77" s="82"/>
      <c r="QFH77" s="82"/>
      <c r="QFI77" s="82"/>
      <c r="QFJ77" s="82"/>
      <c r="QFK77" s="82"/>
      <c r="QFL77" s="82"/>
      <c r="QFM77" s="82"/>
      <c r="QFN77" s="82"/>
      <c r="QFO77" s="82"/>
      <c r="QFP77" s="82"/>
      <c r="QFQ77" s="82"/>
      <c r="QFR77" s="82"/>
      <c r="QFS77" s="82"/>
      <c r="QFT77" s="82"/>
      <c r="QFU77" s="82"/>
      <c r="QFV77" s="82"/>
      <c r="QFW77" s="82"/>
      <c r="QFX77" s="82"/>
      <c r="QFY77" s="82"/>
      <c r="QFZ77" s="82"/>
      <c r="QGA77" s="82"/>
      <c r="QGB77" s="82"/>
      <c r="QGC77" s="82"/>
      <c r="QGD77" s="82"/>
      <c r="QGE77" s="82"/>
      <c r="QGF77" s="82"/>
      <c r="QGG77" s="82"/>
      <c r="QGH77" s="82"/>
      <c r="QGI77" s="82"/>
      <c r="QGJ77" s="82"/>
      <c r="QGK77" s="82"/>
      <c r="QGL77" s="82"/>
      <c r="QGM77" s="82"/>
      <c r="QGN77" s="82"/>
      <c r="QGO77" s="82"/>
      <c r="QGP77" s="82"/>
      <c r="QGQ77" s="82"/>
      <c r="QGR77" s="82"/>
      <c r="QGS77" s="82"/>
      <c r="QGT77" s="82"/>
      <c r="QGU77" s="82"/>
      <c r="QGV77" s="82"/>
      <c r="QGW77" s="82"/>
      <c r="QGX77" s="82"/>
      <c r="QGY77" s="82"/>
      <c r="QGZ77" s="82"/>
      <c r="QHA77" s="82"/>
      <c r="QHB77" s="82"/>
      <c r="QHC77" s="82"/>
      <c r="QHD77" s="82"/>
      <c r="QHE77" s="82"/>
      <c r="QHF77" s="82"/>
      <c r="QHG77" s="82"/>
      <c r="QHH77" s="82"/>
      <c r="QHI77" s="82"/>
      <c r="QHJ77" s="82"/>
      <c r="QHK77" s="82"/>
      <c r="QHL77" s="82"/>
      <c r="QHM77" s="82"/>
      <c r="QHN77" s="82"/>
      <c r="QHO77" s="82"/>
      <c r="QHP77" s="82"/>
      <c r="QHQ77" s="82"/>
      <c r="QHR77" s="82"/>
      <c r="QHS77" s="82"/>
      <c r="QHT77" s="82"/>
      <c r="QHU77" s="82"/>
      <c r="QHV77" s="82"/>
      <c r="QHW77" s="82"/>
      <c r="QHX77" s="82"/>
      <c r="QHY77" s="82"/>
      <c r="QHZ77" s="82"/>
      <c r="QIA77" s="82"/>
      <c r="QIB77" s="82"/>
      <c r="QIC77" s="82"/>
      <c r="QID77" s="82"/>
      <c r="QIE77" s="82"/>
      <c r="QIF77" s="82"/>
      <c r="QIG77" s="82"/>
      <c r="QIH77" s="82"/>
      <c r="QII77" s="82"/>
      <c r="QIJ77" s="82"/>
      <c r="QIK77" s="82"/>
      <c r="QIL77" s="82"/>
      <c r="QIM77" s="82"/>
      <c r="QIN77" s="82"/>
      <c r="QIO77" s="82"/>
      <c r="QIP77" s="82"/>
      <c r="QIQ77" s="82"/>
      <c r="QIR77" s="82"/>
      <c r="QIS77" s="82"/>
      <c r="QIT77" s="82"/>
      <c r="QIU77" s="82"/>
      <c r="QIV77" s="82"/>
      <c r="QIW77" s="82"/>
      <c r="QIX77" s="82"/>
      <c r="QIY77" s="82"/>
      <c r="QIZ77" s="82"/>
      <c r="QJA77" s="82"/>
      <c r="QJB77" s="82"/>
      <c r="QJC77" s="82"/>
      <c r="QJD77" s="82"/>
      <c r="QJE77" s="82"/>
      <c r="QJF77" s="82"/>
      <c r="QJG77" s="82"/>
      <c r="QJH77" s="82"/>
      <c r="QJI77" s="82"/>
      <c r="QJJ77" s="82"/>
      <c r="QJK77" s="82"/>
      <c r="QJL77" s="82"/>
      <c r="QJM77" s="82"/>
      <c r="QJN77" s="82"/>
      <c r="QJO77" s="82"/>
      <c r="QJP77" s="82"/>
      <c r="QJQ77" s="82"/>
      <c r="QJR77" s="82"/>
      <c r="QJS77" s="82"/>
      <c r="QJT77" s="82"/>
      <c r="QJU77" s="82"/>
      <c r="QJV77" s="82"/>
      <c r="QJW77" s="82"/>
      <c r="QJX77" s="82"/>
      <c r="QJY77" s="82"/>
      <c r="QJZ77" s="82"/>
      <c r="QKA77" s="82"/>
      <c r="QKB77" s="82"/>
      <c r="QKC77" s="82"/>
      <c r="QKD77" s="82"/>
      <c r="QKE77" s="82"/>
      <c r="QKF77" s="82"/>
      <c r="QKG77" s="82"/>
      <c r="QKH77" s="82"/>
      <c r="QKI77" s="82"/>
      <c r="QKJ77" s="82"/>
      <c r="QKK77" s="82"/>
      <c r="QKL77" s="82"/>
      <c r="QKM77" s="82"/>
      <c r="QKN77" s="82"/>
      <c r="QKO77" s="82"/>
      <c r="QKP77" s="82"/>
      <c r="QKQ77" s="82"/>
      <c r="QKR77" s="82"/>
      <c r="QKS77" s="82"/>
      <c r="QKT77" s="82"/>
      <c r="QKU77" s="82"/>
      <c r="QKV77" s="82"/>
      <c r="QKW77" s="82"/>
      <c r="QKX77" s="82"/>
      <c r="QKY77" s="82"/>
      <c r="QKZ77" s="82"/>
      <c r="QLA77" s="82"/>
      <c r="QLB77" s="82"/>
      <c r="QLC77" s="82"/>
      <c r="QLD77" s="82"/>
      <c r="QLE77" s="82"/>
      <c r="QLF77" s="82"/>
      <c r="QLG77" s="82"/>
      <c r="QLH77" s="82"/>
      <c r="QLI77" s="82"/>
      <c r="QLJ77" s="82"/>
      <c r="QLK77" s="82"/>
      <c r="QLL77" s="82"/>
      <c r="QLM77" s="82"/>
      <c r="QLN77" s="82"/>
      <c r="QLO77" s="82"/>
      <c r="QLP77" s="82"/>
      <c r="QLQ77" s="82"/>
      <c r="QLR77" s="82"/>
      <c r="QLS77" s="82"/>
      <c r="QLT77" s="82"/>
      <c r="QLU77" s="82"/>
      <c r="QLV77" s="82"/>
      <c r="QLW77" s="82"/>
      <c r="QLX77" s="82"/>
      <c r="QLY77" s="82"/>
      <c r="QLZ77" s="82"/>
      <c r="QMA77" s="82"/>
      <c r="QMB77" s="82"/>
      <c r="QMC77" s="82"/>
      <c r="QMD77" s="82"/>
      <c r="QME77" s="82"/>
      <c r="QMF77" s="82"/>
      <c r="QMG77" s="82"/>
      <c r="QMH77" s="82"/>
      <c r="QMI77" s="82"/>
      <c r="QMJ77" s="82"/>
      <c r="QMK77" s="82"/>
      <c r="QML77" s="82"/>
      <c r="QMM77" s="82"/>
      <c r="QMN77" s="82"/>
      <c r="QMO77" s="82"/>
      <c r="QMP77" s="82"/>
      <c r="QMQ77" s="82"/>
      <c r="QMR77" s="82"/>
      <c r="QMS77" s="82"/>
      <c r="QMT77" s="82"/>
      <c r="QMU77" s="82"/>
      <c r="QMV77" s="82"/>
      <c r="QMW77" s="82"/>
      <c r="QMX77" s="82"/>
      <c r="QMY77" s="82"/>
      <c r="QMZ77" s="82"/>
      <c r="QNA77" s="82"/>
      <c r="QNB77" s="82"/>
      <c r="QNC77" s="82"/>
      <c r="QND77" s="82"/>
      <c r="QNE77" s="82"/>
      <c r="QNF77" s="82"/>
      <c r="QNG77" s="82"/>
      <c r="QNH77" s="82"/>
      <c r="QNI77" s="82"/>
      <c r="QNJ77" s="82"/>
      <c r="QNK77" s="82"/>
      <c r="QNL77" s="82"/>
      <c r="QNM77" s="82"/>
      <c r="QNN77" s="82"/>
      <c r="QNO77" s="82"/>
      <c r="QNP77" s="82"/>
      <c r="QNQ77" s="82"/>
      <c r="QNR77" s="82"/>
      <c r="QNS77" s="82"/>
      <c r="QNT77" s="82"/>
      <c r="QNU77" s="82"/>
      <c r="QNV77" s="82"/>
      <c r="QNW77" s="82"/>
      <c r="QNX77" s="82"/>
      <c r="QNY77" s="82"/>
      <c r="QNZ77" s="82"/>
      <c r="QOA77" s="82"/>
      <c r="QOB77" s="82"/>
      <c r="QOC77" s="82"/>
      <c r="QOD77" s="82"/>
      <c r="QOE77" s="82"/>
      <c r="QOF77" s="82"/>
      <c r="QOG77" s="82"/>
      <c r="QOH77" s="82"/>
      <c r="QOI77" s="82"/>
      <c r="QOJ77" s="82"/>
      <c r="QOK77" s="82"/>
      <c r="QOL77" s="82"/>
      <c r="QOM77" s="82"/>
      <c r="QON77" s="82"/>
      <c r="QOO77" s="82"/>
      <c r="QOP77" s="82"/>
      <c r="QOQ77" s="82"/>
      <c r="QOR77" s="82"/>
      <c r="QOS77" s="82"/>
      <c r="QOT77" s="82"/>
      <c r="QOU77" s="82"/>
      <c r="QOV77" s="82"/>
      <c r="QOW77" s="82"/>
      <c r="QOX77" s="82"/>
      <c r="QOY77" s="82"/>
      <c r="QOZ77" s="82"/>
      <c r="QPA77" s="82"/>
      <c r="QPB77" s="82"/>
      <c r="QPC77" s="82"/>
      <c r="QPD77" s="82"/>
      <c r="QPE77" s="82"/>
      <c r="QPF77" s="82"/>
      <c r="QPG77" s="82"/>
      <c r="QPH77" s="82"/>
      <c r="QPI77" s="82"/>
      <c r="QPJ77" s="82"/>
      <c r="QPK77" s="82"/>
      <c r="QPL77" s="82"/>
      <c r="QPM77" s="82"/>
      <c r="QPN77" s="82"/>
      <c r="QPO77" s="82"/>
      <c r="QPP77" s="82"/>
      <c r="QPQ77" s="82"/>
      <c r="QPR77" s="82"/>
      <c r="QPS77" s="82"/>
      <c r="QPT77" s="82"/>
      <c r="QPU77" s="82"/>
      <c r="QPV77" s="82"/>
      <c r="QPW77" s="82"/>
      <c r="QPX77" s="82"/>
      <c r="QPY77" s="82"/>
      <c r="QPZ77" s="82"/>
      <c r="QQA77" s="82"/>
      <c r="QQB77" s="82"/>
      <c r="QQC77" s="82"/>
      <c r="QQD77" s="82"/>
      <c r="QQE77" s="82"/>
      <c r="QQF77" s="82"/>
      <c r="QQG77" s="82"/>
      <c r="QQH77" s="82"/>
      <c r="QQI77" s="82"/>
      <c r="QQJ77" s="82"/>
      <c r="QQK77" s="82"/>
      <c r="QQL77" s="82"/>
      <c r="QQM77" s="82"/>
      <c r="QQN77" s="82"/>
      <c r="QQO77" s="82"/>
      <c r="QQP77" s="82"/>
      <c r="QQQ77" s="82"/>
      <c r="QQR77" s="82"/>
      <c r="QQS77" s="82"/>
      <c r="QQT77" s="82"/>
      <c r="QQU77" s="82"/>
      <c r="QQV77" s="82"/>
      <c r="QQW77" s="82"/>
      <c r="QQX77" s="82"/>
      <c r="QQY77" s="82"/>
      <c r="QQZ77" s="82"/>
      <c r="QRA77" s="82"/>
      <c r="QRB77" s="82"/>
      <c r="QRC77" s="82"/>
      <c r="QRD77" s="82"/>
      <c r="QRE77" s="82"/>
      <c r="QRF77" s="82"/>
      <c r="QRG77" s="82"/>
      <c r="QRH77" s="82"/>
      <c r="QRI77" s="82"/>
      <c r="QRJ77" s="82"/>
      <c r="QRK77" s="82"/>
      <c r="QRL77" s="82"/>
      <c r="QRM77" s="82"/>
      <c r="QRN77" s="82"/>
      <c r="QRO77" s="82"/>
      <c r="QRP77" s="82"/>
      <c r="QRQ77" s="82"/>
      <c r="QRR77" s="82"/>
      <c r="QRS77" s="82"/>
      <c r="QRT77" s="82"/>
      <c r="QRU77" s="82"/>
      <c r="QRV77" s="82"/>
      <c r="QRW77" s="82"/>
      <c r="QRX77" s="82"/>
      <c r="QRY77" s="82"/>
      <c r="QRZ77" s="82"/>
      <c r="QSA77" s="82"/>
      <c r="QSB77" s="82"/>
      <c r="QSC77" s="82"/>
      <c r="QSD77" s="82"/>
      <c r="QSE77" s="82"/>
      <c r="QSF77" s="82"/>
      <c r="QSG77" s="82"/>
      <c r="QSH77" s="82"/>
      <c r="QSI77" s="82"/>
      <c r="QSJ77" s="82"/>
      <c r="QSK77" s="82"/>
      <c r="QSL77" s="82"/>
      <c r="QSM77" s="82"/>
      <c r="QSN77" s="82"/>
      <c r="QSO77" s="82"/>
      <c r="QSP77" s="82"/>
      <c r="QSQ77" s="82"/>
      <c r="QSR77" s="82"/>
      <c r="QSS77" s="82"/>
      <c r="QST77" s="82"/>
      <c r="QSU77" s="82"/>
      <c r="QSV77" s="82"/>
      <c r="QSW77" s="82"/>
      <c r="QSX77" s="82"/>
      <c r="QSY77" s="82"/>
      <c r="QSZ77" s="82"/>
      <c r="QTA77" s="82"/>
      <c r="QTB77" s="82"/>
      <c r="QTC77" s="82"/>
      <c r="QTD77" s="82"/>
      <c r="QTE77" s="82"/>
      <c r="QTF77" s="82"/>
      <c r="QTG77" s="82"/>
      <c r="QTH77" s="82"/>
      <c r="QTI77" s="82"/>
      <c r="QTJ77" s="82"/>
      <c r="QTK77" s="82"/>
      <c r="QTL77" s="82"/>
      <c r="QTM77" s="82"/>
      <c r="QTN77" s="82"/>
      <c r="QTO77" s="82"/>
      <c r="QTP77" s="82"/>
      <c r="QTQ77" s="82"/>
      <c r="QTR77" s="82"/>
      <c r="QTS77" s="82"/>
      <c r="QTT77" s="82"/>
      <c r="QTU77" s="82"/>
      <c r="QTV77" s="82"/>
      <c r="QTW77" s="82"/>
      <c r="QTX77" s="82"/>
      <c r="QTY77" s="82"/>
      <c r="QTZ77" s="82"/>
      <c r="QUA77" s="82"/>
      <c r="QUB77" s="82"/>
      <c r="QUC77" s="82"/>
      <c r="QUD77" s="82"/>
      <c r="QUE77" s="82"/>
      <c r="QUF77" s="82"/>
      <c r="QUG77" s="82"/>
      <c r="QUH77" s="82"/>
      <c r="QUI77" s="82"/>
      <c r="QUJ77" s="82"/>
      <c r="QUK77" s="82"/>
      <c r="QUL77" s="82"/>
      <c r="QUM77" s="82"/>
      <c r="QUN77" s="82"/>
      <c r="QUO77" s="82"/>
      <c r="QUP77" s="82"/>
      <c r="QUQ77" s="82"/>
      <c r="QUR77" s="82"/>
      <c r="QUS77" s="82"/>
      <c r="QUT77" s="82"/>
      <c r="QUU77" s="82"/>
      <c r="QUV77" s="82"/>
      <c r="QUW77" s="82"/>
      <c r="QUX77" s="82"/>
      <c r="QUY77" s="82"/>
      <c r="QUZ77" s="82"/>
      <c r="QVA77" s="82"/>
      <c r="QVB77" s="82"/>
      <c r="QVC77" s="82"/>
      <c r="QVD77" s="82"/>
      <c r="QVE77" s="82"/>
      <c r="QVF77" s="82"/>
      <c r="QVG77" s="82"/>
      <c r="QVH77" s="82"/>
      <c r="QVI77" s="82"/>
      <c r="QVJ77" s="82"/>
      <c r="QVK77" s="82"/>
      <c r="QVL77" s="82"/>
      <c r="QVM77" s="82"/>
      <c r="QVN77" s="82"/>
      <c r="QVO77" s="82"/>
      <c r="QVP77" s="82"/>
      <c r="QVQ77" s="82"/>
      <c r="QVR77" s="82"/>
      <c r="QVS77" s="82"/>
      <c r="QVT77" s="82"/>
      <c r="QVU77" s="82"/>
      <c r="QVV77" s="82"/>
      <c r="QVW77" s="82"/>
      <c r="QVX77" s="82"/>
      <c r="QVY77" s="82"/>
      <c r="QVZ77" s="82"/>
      <c r="QWA77" s="82"/>
      <c r="QWB77" s="82"/>
      <c r="QWC77" s="82"/>
      <c r="QWD77" s="82"/>
      <c r="QWE77" s="82"/>
      <c r="QWF77" s="82"/>
      <c r="QWG77" s="82"/>
      <c r="QWH77" s="82"/>
      <c r="QWI77" s="82"/>
      <c r="QWJ77" s="82"/>
      <c r="QWK77" s="82"/>
      <c r="QWL77" s="82"/>
      <c r="QWM77" s="82"/>
      <c r="QWN77" s="82"/>
      <c r="QWO77" s="82"/>
      <c r="QWP77" s="82"/>
      <c r="QWQ77" s="82"/>
      <c r="QWR77" s="82"/>
      <c r="QWS77" s="82"/>
      <c r="QWT77" s="82"/>
      <c r="QWU77" s="82"/>
      <c r="QWV77" s="82"/>
      <c r="QWW77" s="82"/>
      <c r="QWX77" s="82"/>
      <c r="QWY77" s="82"/>
      <c r="QWZ77" s="82"/>
      <c r="QXA77" s="82"/>
      <c r="QXB77" s="82"/>
      <c r="QXC77" s="82"/>
      <c r="QXD77" s="82"/>
      <c r="QXE77" s="82"/>
      <c r="QXF77" s="82"/>
      <c r="QXG77" s="82"/>
      <c r="QXH77" s="82"/>
      <c r="QXI77" s="82"/>
      <c r="QXJ77" s="82"/>
      <c r="QXK77" s="82"/>
      <c r="QXL77" s="82"/>
      <c r="QXM77" s="82"/>
      <c r="QXN77" s="82"/>
      <c r="QXO77" s="82"/>
      <c r="QXP77" s="82"/>
      <c r="QXQ77" s="82"/>
      <c r="QXR77" s="82"/>
      <c r="QXS77" s="82"/>
      <c r="QXT77" s="82"/>
      <c r="QXU77" s="82"/>
      <c r="QXV77" s="82"/>
      <c r="QXW77" s="82"/>
      <c r="QXX77" s="82"/>
      <c r="QXY77" s="82"/>
      <c r="QXZ77" s="82"/>
      <c r="QYA77" s="82"/>
      <c r="QYB77" s="82"/>
      <c r="QYC77" s="82"/>
      <c r="QYD77" s="82"/>
      <c r="QYE77" s="82"/>
      <c r="QYF77" s="82"/>
      <c r="QYG77" s="82"/>
      <c r="QYH77" s="82"/>
      <c r="QYI77" s="82"/>
      <c r="QYJ77" s="82"/>
      <c r="QYK77" s="82"/>
      <c r="QYL77" s="82"/>
      <c r="QYM77" s="82"/>
      <c r="QYN77" s="82"/>
      <c r="QYO77" s="82"/>
      <c r="QYP77" s="82"/>
      <c r="QYQ77" s="82"/>
      <c r="QYR77" s="82"/>
      <c r="QYS77" s="82"/>
      <c r="QYT77" s="82"/>
      <c r="QYU77" s="82"/>
      <c r="QYV77" s="82"/>
      <c r="QYW77" s="82"/>
      <c r="QYX77" s="82"/>
      <c r="QYY77" s="82"/>
      <c r="QYZ77" s="82"/>
      <c r="QZA77" s="82"/>
      <c r="QZB77" s="82"/>
      <c r="QZC77" s="82"/>
      <c r="QZD77" s="82"/>
      <c r="QZE77" s="82"/>
      <c r="QZF77" s="82"/>
      <c r="QZG77" s="82"/>
      <c r="QZH77" s="82"/>
      <c r="QZI77" s="82"/>
      <c r="QZJ77" s="82"/>
      <c r="QZK77" s="82"/>
      <c r="QZL77" s="82"/>
      <c r="QZM77" s="82"/>
      <c r="QZN77" s="82"/>
      <c r="QZO77" s="82"/>
      <c r="QZP77" s="82"/>
      <c r="QZQ77" s="82"/>
      <c r="QZR77" s="82"/>
      <c r="QZS77" s="82"/>
      <c r="QZT77" s="82"/>
      <c r="QZU77" s="82"/>
      <c r="QZV77" s="82"/>
      <c r="QZW77" s="82"/>
      <c r="QZX77" s="82"/>
      <c r="QZY77" s="82"/>
      <c r="QZZ77" s="82"/>
      <c r="RAA77" s="82"/>
      <c r="RAB77" s="82"/>
      <c r="RAC77" s="82"/>
      <c r="RAD77" s="82"/>
      <c r="RAE77" s="82"/>
      <c r="RAF77" s="82"/>
      <c r="RAG77" s="82"/>
      <c r="RAH77" s="82"/>
      <c r="RAI77" s="82"/>
      <c r="RAJ77" s="82"/>
      <c r="RAK77" s="82"/>
      <c r="RAL77" s="82"/>
      <c r="RAM77" s="82"/>
      <c r="RAN77" s="82"/>
      <c r="RAO77" s="82"/>
      <c r="RAP77" s="82"/>
      <c r="RAQ77" s="82"/>
      <c r="RAR77" s="82"/>
      <c r="RAS77" s="82"/>
      <c r="RAT77" s="82"/>
      <c r="RAU77" s="82"/>
      <c r="RAV77" s="82"/>
      <c r="RAW77" s="82"/>
      <c r="RAX77" s="82"/>
      <c r="RAY77" s="82"/>
      <c r="RAZ77" s="82"/>
      <c r="RBA77" s="82"/>
      <c r="RBB77" s="82"/>
      <c r="RBC77" s="82"/>
      <c r="RBD77" s="82"/>
      <c r="RBE77" s="82"/>
      <c r="RBF77" s="82"/>
      <c r="RBG77" s="82"/>
      <c r="RBH77" s="82"/>
      <c r="RBI77" s="82"/>
      <c r="RBJ77" s="82"/>
      <c r="RBK77" s="82"/>
      <c r="RBL77" s="82"/>
      <c r="RBM77" s="82"/>
      <c r="RBN77" s="82"/>
      <c r="RBO77" s="82"/>
      <c r="RBP77" s="82"/>
      <c r="RBQ77" s="82"/>
      <c r="RBR77" s="82"/>
      <c r="RBS77" s="82"/>
      <c r="RBT77" s="82"/>
      <c r="RBU77" s="82"/>
      <c r="RBV77" s="82"/>
      <c r="RBW77" s="82"/>
      <c r="RBX77" s="82"/>
      <c r="RBY77" s="82"/>
      <c r="RBZ77" s="82"/>
      <c r="RCA77" s="82"/>
      <c r="RCB77" s="82"/>
      <c r="RCC77" s="82"/>
      <c r="RCD77" s="82"/>
      <c r="RCE77" s="82"/>
      <c r="RCF77" s="82"/>
      <c r="RCG77" s="82"/>
      <c r="RCH77" s="82"/>
      <c r="RCI77" s="82"/>
      <c r="RCJ77" s="82"/>
      <c r="RCK77" s="82"/>
      <c r="RCL77" s="82"/>
      <c r="RCM77" s="82"/>
      <c r="RCN77" s="82"/>
      <c r="RCO77" s="82"/>
      <c r="RCP77" s="82"/>
      <c r="RCQ77" s="82"/>
      <c r="RCR77" s="82"/>
      <c r="RCS77" s="82"/>
      <c r="RCT77" s="82"/>
      <c r="RCU77" s="82"/>
      <c r="RCV77" s="82"/>
      <c r="RCW77" s="82"/>
      <c r="RCX77" s="82"/>
      <c r="RCY77" s="82"/>
      <c r="RCZ77" s="82"/>
      <c r="RDA77" s="82"/>
      <c r="RDB77" s="82"/>
      <c r="RDC77" s="82"/>
      <c r="RDD77" s="82"/>
      <c r="RDE77" s="82"/>
      <c r="RDF77" s="82"/>
      <c r="RDG77" s="82"/>
      <c r="RDH77" s="82"/>
      <c r="RDI77" s="82"/>
      <c r="RDJ77" s="82"/>
      <c r="RDK77" s="82"/>
      <c r="RDL77" s="82"/>
      <c r="RDM77" s="82"/>
      <c r="RDN77" s="82"/>
      <c r="RDO77" s="82"/>
      <c r="RDP77" s="82"/>
      <c r="RDQ77" s="82"/>
      <c r="RDR77" s="82"/>
      <c r="RDS77" s="82"/>
      <c r="RDT77" s="82"/>
      <c r="RDU77" s="82"/>
      <c r="RDV77" s="82"/>
      <c r="RDW77" s="82"/>
      <c r="RDX77" s="82"/>
      <c r="RDY77" s="82"/>
      <c r="RDZ77" s="82"/>
      <c r="REA77" s="82"/>
      <c r="REB77" s="82"/>
      <c r="REC77" s="82"/>
      <c r="RED77" s="82"/>
      <c r="REE77" s="82"/>
      <c r="REF77" s="82"/>
      <c r="REG77" s="82"/>
      <c r="REH77" s="82"/>
      <c r="REI77" s="82"/>
      <c r="REJ77" s="82"/>
      <c r="REK77" s="82"/>
      <c r="REL77" s="82"/>
      <c r="REM77" s="82"/>
      <c r="REN77" s="82"/>
      <c r="REO77" s="82"/>
      <c r="REP77" s="82"/>
      <c r="REQ77" s="82"/>
      <c r="RER77" s="82"/>
      <c r="RES77" s="82"/>
      <c r="RET77" s="82"/>
      <c r="REU77" s="82"/>
      <c r="REV77" s="82"/>
      <c r="REW77" s="82"/>
      <c r="REX77" s="82"/>
      <c r="REY77" s="82"/>
      <c r="REZ77" s="82"/>
      <c r="RFA77" s="82"/>
      <c r="RFB77" s="82"/>
      <c r="RFC77" s="82"/>
      <c r="RFD77" s="82"/>
      <c r="RFE77" s="82"/>
      <c r="RFF77" s="82"/>
      <c r="RFG77" s="82"/>
      <c r="RFH77" s="82"/>
      <c r="RFI77" s="82"/>
      <c r="RFJ77" s="82"/>
      <c r="RFK77" s="82"/>
      <c r="RFL77" s="82"/>
      <c r="RFM77" s="82"/>
      <c r="RFN77" s="82"/>
      <c r="RFO77" s="82"/>
      <c r="RFP77" s="82"/>
      <c r="RFQ77" s="82"/>
      <c r="RFR77" s="82"/>
      <c r="RFS77" s="82"/>
      <c r="RFT77" s="82"/>
      <c r="RFU77" s="82"/>
      <c r="RFV77" s="82"/>
      <c r="RFW77" s="82"/>
      <c r="RFX77" s="82"/>
      <c r="RFY77" s="82"/>
      <c r="RFZ77" s="82"/>
      <c r="RGA77" s="82"/>
      <c r="RGB77" s="82"/>
      <c r="RGC77" s="82"/>
      <c r="RGD77" s="82"/>
      <c r="RGE77" s="82"/>
      <c r="RGF77" s="82"/>
      <c r="RGG77" s="82"/>
      <c r="RGH77" s="82"/>
      <c r="RGI77" s="82"/>
      <c r="RGJ77" s="82"/>
      <c r="RGK77" s="82"/>
      <c r="RGL77" s="82"/>
      <c r="RGM77" s="82"/>
      <c r="RGN77" s="82"/>
      <c r="RGO77" s="82"/>
      <c r="RGP77" s="82"/>
      <c r="RGQ77" s="82"/>
      <c r="RGR77" s="82"/>
      <c r="RGS77" s="82"/>
      <c r="RGT77" s="82"/>
      <c r="RGU77" s="82"/>
      <c r="RGV77" s="82"/>
      <c r="RGW77" s="82"/>
      <c r="RGX77" s="82"/>
      <c r="RGY77" s="82"/>
      <c r="RGZ77" s="82"/>
      <c r="RHA77" s="82"/>
      <c r="RHB77" s="82"/>
      <c r="RHC77" s="82"/>
      <c r="RHD77" s="82"/>
      <c r="RHE77" s="82"/>
      <c r="RHF77" s="82"/>
      <c r="RHG77" s="82"/>
      <c r="RHH77" s="82"/>
      <c r="RHI77" s="82"/>
      <c r="RHJ77" s="82"/>
      <c r="RHK77" s="82"/>
      <c r="RHL77" s="82"/>
      <c r="RHM77" s="82"/>
      <c r="RHN77" s="82"/>
      <c r="RHO77" s="82"/>
      <c r="RHP77" s="82"/>
      <c r="RHQ77" s="82"/>
      <c r="RHR77" s="82"/>
      <c r="RHS77" s="82"/>
      <c r="RHT77" s="82"/>
      <c r="RHU77" s="82"/>
      <c r="RHV77" s="82"/>
      <c r="RHW77" s="82"/>
      <c r="RHX77" s="82"/>
      <c r="RHY77" s="82"/>
      <c r="RHZ77" s="82"/>
      <c r="RIA77" s="82"/>
      <c r="RIB77" s="82"/>
      <c r="RIC77" s="82"/>
      <c r="RID77" s="82"/>
      <c r="RIE77" s="82"/>
      <c r="RIF77" s="82"/>
      <c r="RIG77" s="82"/>
      <c r="RIH77" s="82"/>
      <c r="RII77" s="82"/>
      <c r="RIJ77" s="82"/>
      <c r="RIK77" s="82"/>
      <c r="RIL77" s="82"/>
      <c r="RIM77" s="82"/>
      <c r="RIN77" s="82"/>
      <c r="RIO77" s="82"/>
      <c r="RIP77" s="82"/>
      <c r="RIQ77" s="82"/>
      <c r="RIR77" s="82"/>
      <c r="RIS77" s="82"/>
      <c r="RIT77" s="82"/>
      <c r="RIU77" s="82"/>
      <c r="RIV77" s="82"/>
      <c r="RIW77" s="82"/>
      <c r="RIX77" s="82"/>
      <c r="RIY77" s="82"/>
      <c r="RIZ77" s="82"/>
      <c r="RJA77" s="82"/>
      <c r="RJB77" s="82"/>
      <c r="RJC77" s="82"/>
      <c r="RJD77" s="82"/>
      <c r="RJE77" s="82"/>
      <c r="RJF77" s="82"/>
      <c r="RJG77" s="82"/>
      <c r="RJH77" s="82"/>
      <c r="RJI77" s="82"/>
      <c r="RJJ77" s="82"/>
      <c r="RJK77" s="82"/>
      <c r="RJL77" s="82"/>
      <c r="RJM77" s="82"/>
      <c r="RJN77" s="82"/>
      <c r="RJO77" s="82"/>
      <c r="RJP77" s="82"/>
      <c r="RJQ77" s="82"/>
      <c r="RJR77" s="82"/>
      <c r="RJS77" s="82"/>
      <c r="RJT77" s="82"/>
      <c r="RJU77" s="82"/>
      <c r="RJV77" s="82"/>
      <c r="RJW77" s="82"/>
      <c r="RJX77" s="82"/>
      <c r="RJY77" s="82"/>
      <c r="RJZ77" s="82"/>
      <c r="RKA77" s="82"/>
      <c r="RKB77" s="82"/>
      <c r="RKC77" s="82"/>
      <c r="RKD77" s="82"/>
      <c r="RKE77" s="82"/>
      <c r="RKF77" s="82"/>
      <c r="RKG77" s="82"/>
      <c r="RKH77" s="82"/>
      <c r="RKI77" s="82"/>
      <c r="RKJ77" s="82"/>
      <c r="RKK77" s="82"/>
      <c r="RKL77" s="82"/>
      <c r="RKM77" s="82"/>
      <c r="RKN77" s="82"/>
      <c r="RKO77" s="82"/>
      <c r="RKP77" s="82"/>
      <c r="RKQ77" s="82"/>
      <c r="RKR77" s="82"/>
      <c r="RKS77" s="82"/>
      <c r="RKT77" s="82"/>
      <c r="RKU77" s="82"/>
      <c r="RKV77" s="82"/>
      <c r="RKW77" s="82"/>
      <c r="RKX77" s="82"/>
      <c r="RKY77" s="82"/>
      <c r="RKZ77" s="82"/>
      <c r="RLA77" s="82"/>
      <c r="RLB77" s="82"/>
      <c r="RLC77" s="82"/>
      <c r="RLD77" s="82"/>
      <c r="RLE77" s="82"/>
      <c r="RLF77" s="82"/>
      <c r="RLG77" s="82"/>
      <c r="RLH77" s="82"/>
      <c r="RLI77" s="82"/>
      <c r="RLJ77" s="82"/>
      <c r="RLK77" s="82"/>
      <c r="RLL77" s="82"/>
      <c r="RLM77" s="82"/>
      <c r="RLN77" s="82"/>
      <c r="RLO77" s="82"/>
      <c r="RLP77" s="82"/>
      <c r="RLQ77" s="82"/>
      <c r="RLR77" s="82"/>
      <c r="RLS77" s="82"/>
      <c r="RLT77" s="82"/>
      <c r="RLU77" s="82"/>
      <c r="RLV77" s="82"/>
      <c r="RLW77" s="82"/>
      <c r="RLX77" s="82"/>
      <c r="RLY77" s="82"/>
      <c r="RLZ77" s="82"/>
      <c r="RMA77" s="82"/>
      <c r="RMB77" s="82"/>
      <c r="RMC77" s="82"/>
      <c r="RMD77" s="82"/>
      <c r="RME77" s="82"/>
      <c r="RMF77" s="82"/>
      <c r="RMG77" s="82"/>
      <c r="RMH77" s="82"/>
      <c r="RMI77" s="82"/>
      <c r="RMJ77" s="82"/>
      <c r="RMK77" s="82"/>
      <c r="RML77" s="82"/>
      <c r="RMM77" s="82"/>
      <c r="RMN77" s="82"/>
      <c r="RMO77" s="82"/>
      <c r="RMP77" s="82"/>
      <c r="RMQ77" s="82"/>
      <c r="RMR77" s="82"/>
      <c r="RMS77" s="82"/>
      <c r="RMT77" s="82"/>
      <c r="RMU77" s="82"/>
      <c r="RMV77" s="82"/>
      <c r="RMW77" s="82"/>
      <c r="RMX77" s="82"/>
      <c r="RMY77" s="82"/>
      <c r="RMZ77" s="82"/>
      <c r="RNA77" s="82"/>
      <c r="RNB77" s="82"/>
      <c r="RNC77" s="82"/>
      <c r="RND77" s="82"/>
      <c r="RNE77" s="82"/>
      <c r="RNF77" s="82"/>
      <c r="RNG77" s="82"/>
      <c r="RNH77" s="82"/>
      <c r="RNI77" s="82"/>
      <c r="RNJ77" s="82"/>
      <c r="RNK77" s="82"/>
      <c r="RNL77" s="82"/>
      <c r="RNM77" s="82"/>
      <c r="RNN77" s="82"/>
      <c r="RNO77" s="82"/>
      <c r="RNP77" s="82"/>
      <c r="RNQ77" s="82"/>
      <c r="RNR77" s="82"/>
      <c r="RNS77" s="82"/>
      <c r="RNT77" s="82"/>
      <c r="RNU77" s="82"/>
      <c r="RNV77" s="82"/>
      <c r="RNW77" s="82"/>
      <c r="RNX77" s="82"/>
      <c r="RNY77" s="82"/>
      <c r="RNZ77" s="82"/>
      <c r="ROA77" s="82"/>
      <c r="ROB77" s="82"/>
      <c r="ROC77" s="82"/>
      <c r="ROD77" s="82"/>
      <c r="ROE77" s="82"/>
      <c r="ROF77" s="82"/>
      <c r="ROG77" s="82"/>
      <c r="ROH77" s="82"/>
      <c r="ROI77" s="82"/>
      <c r="ROJ77" s="82"/>
      <c r="ROK77" s="82"/>
      <c r="ROL77" s="82"/>
      <c r="ROM77" s="82"/>
      <c r="RON77" s="82"/>
      <c r="ROO77" s="82"/>
      <c r="ROP77" s="82"/>
      <c r="ROQ77" s="82"/>
      <c r="ROR77" s="82"/>
      <c r="ROS77" s="82"/>
      <c r="ROT77" s="82"/>
      <c r="ROU77" s="82"/>
      <c r="ROV77" s="82"/>
      <c r="ROW77" s="82"/>
      <c r="ROX77" s="82"/>
      <c r="ROY77" s="82"/>
      <c r="ROZ77" s="82"/>
      <c r="RPA77" s="82"/>
      <c r="RPB77" s="82"/>
      <c r="RPC77" s="82"/>
      <c r="RPD77" s="82"/>
      <c r="RPE77" s="82"/>
      <c r="RPF77" s="82"/>
      <c r="RPG77" s="82"/>
      <c r="RPH77" s="82"/>
      <c r="RPI77" s="82"/>
      <c r="RPJ77" s="82"/>
      <c r="RPK77" s="82"/>
      <c r="RPL77" s="82"/>
      <c r="RPM77" s="82"/>
      <c r="RPN77" s="82"/>
      <c r="RPO77" s="82"/>
      <c r="RPP77" s="82"/>
      <c r="RPQ77" s="82"/>
      <c r="RPR77" s="82"/>
      <c r="RPS77" s="82"/>
      <c r="RPT77" s="82"/>
      <c r="RPU77" s="82"/>
      <c r="RPV77" s="82"/>
      <c r="RPW77" s="82"/>
      <c r="RPX77" s="82"/>
      <c r="RPY77" s="82"/>
      <c r="RPZ77" s="82"/>
      <c r="RQA77" s="82"/>
      <c r="RQB77" s="82"/>
      <c r="RQC77" s="82"/>
      <c r="RQD77" s="82"/>
      <c r="RQE77" s="82"/>
      <c r="RQF77" s="82"/>
      <c r="RQG77" s="82"/>
      <c r="RQH77" s="82"/>
      <c r="RQI77" s="82"/>
      <c r="RQJ77" s="82"/>
      <c r="RQK77" s="82"/>
      <c r="RQL77" s="82"/>
      <c r="RQM77" s="82"/>
      <c r="RQN77" s="82"/>
      <c r="RQO77" s="82"/>
      <c r="RQP77" s="82"/>
      <c r="RQQ77" s="82"/>
      <c r="RQR77" s="82"/>
      <c r="RQS77" s="82"/>
      <c r="RQT77" s="82"/>
      <c r="RQU77" s="82"/>
      <c r="RQV77" s="82"/>
      <c r="RQW77" s="82"/>
      <c r="RQX77" s="82"/>
      <c r="RQY77" s="82"/>
      <c r="RQZ77" s="82"/>
      <c r="RRA77" s="82"/>
      <c r="RRB77" s="82"/>
      <c r="RRC77" s="82"/>
      <c r="RRD77" s="82"/>
      <c r="RRE77" s="82"/>
      <c r="RRF77" s="82"/>
      <c r="RRG77" s="82"/>
      <c r="RRH77" s="82"/>
      <c r="RRI77" s="82"/>
      <c r="RRJ77" s="82"/>
      <c r="RRK77" s="82"/>
      <c r="RRL77" s="82"/>
      <c r="RRM77" s="82"/>
      <c r="RRN77" s="82"/>
      <c r="RRO77" s="82"/>
      <c r="RRP77" s="82"/>
      <c r="RRQ77" s="82"/>
      <c r="RRR77" s="82"/>
      <c r="RRS77" s="82"/>
      <c r="RRT77" s="82"/>
      <c r="RRU77" s="82"/>
      <c r="RRV77" s="82"/>
      <c r="RRW77" s="82"/>
      <c r="RRX77" s="82"/>
      <c r="RRY77" s="82"/>
      <c r="RRZ77" s="82"/>
      <c r="RSA77" s="82"/>
      <c r="RSB77" s="82"/>
      <c r="RSC77" s="82"/>
      <c r="RSD77" s="82"/>
      <c r="RSE77" s="82"/>
      <c r="RSF77" s="82"/>
      <c r="RSG77" s="82"/>
      <c r="RSH77" s="82"/>
      <c r="RSI77" s="82"/>
      <c r="RSJ77" s="82"/>
      <c r="RSK77" s="82"/>
      <c r="RSL77" s="82"/>
      <c r="RSM77" s="82"/>
      <c r="RSN77" s="82"/>
      <c r="RSO77" s="82"/>
      <c r="RSP77" s="82"/>
      <c r="RSQ77" s="82"/>
      <c r="RSR77" s="82"/>
      <c r="RSS77" s="82"/>
      <c r="RST77" s="82"/>
      <c r="RSU77" s="82"/>
      <c r="RSV77" s="82"/>
      <c r="RSW77" s="82"/>
      <c r="RSX77" s="82"/>
      <c r="RSY77" s="82"/>
      <c r="RSZ77" s="82"/>
      <c r="RTA77" s="82"/>
      <c r="RTB77" s="82"/>
      <c r="RTC77" s="82"/>
      <c r="RTD77" s="82"/>
      <c r="RTE77" s="82"/>
      <c r="RTF77" s="82"/>
      <c r="RTG77" s="82"/>
      <c r="RTH77" s="82"/>
      <c r="RTI77" s="82"/>
      <c r="RTJ77" s="82"/>
      <c r="RTK77" s="82"/>
      <c r="RTL77" s="82"/>
      <c r="RTM77" s="82"/>
      <c r="RTN77" s="82"/>
      <c r="RTO77" s="82"/>
      <c r="RTP77" s="82"/>
      <c r="RTQ77" s="82"/>
      <c r="RTR77" s="82"/>
      <c r="RTS77" s="82"/>
      <c r="RTT77" s="82"/>
      <c r="RTU77" s="82"/>
      <c r="RTV77" s="82"/>
      <c r="RTW77" s="82"/>
      <c r="RTX77" s="82"/>
      <c r="RTY77" s="82"/>
      <c r="RTZ77" s="82"/>
      <c r="RUA77" s="82"/>
      <c r="RUB77" s="82"/>
      <c r="RUC77" s="82"/>
      <c r="RUD77" s="82"/>
      <c r="RUE77" s="82"/>
      <c r="RUF77" s="82"/>
      <c r="RUG77" s="82"/>
      <c r="RUH77" s="82"/>
      <c r="RUI77" s="82"/>
      <c r="RUJ77" s="82"/>
      <c r="RUK77" s="82"/>
      <c r="RUL77" s="82"/>
      <c r="RUM77" s="82"/>
      <c r="RUN77" s="82"/>
      <c r="RUO77" s="82"/>
      <c r="RUP77" s="82"/>
      <c r="RUQ77" s="82"/>
      <c r="RUR77" s="82"/>
      <c r="RUS77" s="82"/>
      <c r="RUT77" s="82"/>
      <c r="RUU77" s="82"/>
      <c r="RUV77" s="82"/>
      <c r="RUW77" s="82"/>
      <c r="RUX77" s="82"/>
      <c r="RUY77" s="82"/>
      <c r="RUZ77" s="82"/>
      <c r="RVA77" s="82"/>
      <c r="RVB77" s="82"/>
      <c r="RVC77" s="82"/>
      <c r="RVD77" s="82"/>
      <c r="RVE77" s="82"/>
      <c r="RVF77" s="82"/>
      <c r="RVG77" s="82"/>
      <c r="RVH77" s="82"/>
      <c r="RVI77" s="82"/>
      <c r="RVJ77" s="82"/>
      <c r="RVK77" s="82"/>
      <c r="RVL77" s="82"/>
      <c r="RVM77" s="82"/>
      <c r="RVN77" s="82"/>
      <c r="RVO77" s="82"/>
      <c r="RVP77" s="82"/>
      <c r="RVQ77" s="82"/>
      <c r="RVR77" s="82"/>
      <c r="RVS77" s="82"/>
      <c r="RVT77" s="82"/>
      <c r="RVU77" s="82"/>
      <c r="RVV77" s="82"/>
      <c r="RVW77" s="82"/>
      <c r="RVX77" s="82"/>
      <c r="RVY77" s="82"/>
      <c r="RVZ77" s="82"/>
      <c r="RWA77" s="82"/>
      <c r="RWB77" s="82"/>
      <c r="RWC77" s="82"/>
      <c r="RWD77" s="82"/>
      <c r="RWE77" s="82"/>
      <c r="RWF77" s="82"/>
      <c r="RWG77" s="82"/>
      <c r="RWH77" s="82"/>
      <c r="RWI77" s="82"/>
      <c r="RWJ77" s="82"/>
      <c r="RWK77" s="82"/>
      <c r="RWL77" s="82"/>
      <c r="RWM77" s="82"/>
      <c r="RWN77" s="82"/>
      <c r="RWO77" s="82"/>
      <c r="RWP77" s="82"/>
      <c r="RWQ77" s="82"/>
      <c r="RWR77" s="82"/>
      <c r="RWS77" s="82"/>
      <c r="RWT77" s="82"/>
      <c r="RWU77" s="82"/>
      <c r="RWV77" s="82"/>
      <c r="RWW77" s="82"/>
      <c r="RWX77" s="82"/>
      <c r="RWY77" s="82"/>
      <c r="RWZ77" s="82"/>
      <c r="RXA77" s="82"/>
      <c r="RXB77" s="82"/>
      <c r="RXC77" s="82"/>
      <c r="RXD77" s="82"/>
      <c r="RXE77" s="82"/>
      <c r="RXF77" s="82"/>
      <c r="RXG77" s="82"/>
      <c r="RXH77" s="82"/>
      <c r="RXI77" s="82"/>
      <c r="RXJ77" s="82"/>
      <c r="RXK77" s="82"/>
      <c r="RXL77" s="82"/>
      <c r="RXM77" s="82"/>
      <c r="RXN77" s="82"/>
      <c r="RXO77" s="82"/>
      <c r="RXP77" s="82"/>
      <c r="RXQ77" s="82"/>
      <c r="RXR77" s="82"/>
      <c r="RXS77" s="82"/>
      <c r="RXT77" s="82"/>
      <c r="RXU77" s="82"/>
      <c r="RXV77" s="82"/>
      <c r="RXW77" s="82"/>
      <c r="RXX77" s="82"/>
      <c r="RXY77" s="82"/>
      <c r="RXZ77" s="82"/>
      <c r="RYA77" s="82"/>
      <c r="RYB77" s="82"/>
      <c r="RYC77" s="82"/>
      <c r="RYD77" s="82"/>
      <c r="RYE77" s="82"/>
      <c r="RYF77" s="82"/>
      <c r="RYG77" s="82"/>
      <c r="RYH77" s="82"/>
      <c r="RYI77" s="82"/>
      <c r="RYJ77" s="82"/>
      <c r="RYK77" s="82"/>
      <c r="RYL77" s="82"/>
      <c r="RYM77" s="82"/>
      <c r="RYN77" s="82"/>
      <c r="RYO77" s="82"/>
      <c r="RYP77" s="82"/>
      <c r="RYQ77" s="82"/>
      <c r="RYR77" s="82"/>
      <c r="RYS77" s="82"/>
      <c r="RYT77" s="82"/>
      <c r="RYU77" s="82"/>
      <c r="RYV77" s="82"/>
      <c r="RYW77" s="82"/>
      <c r="RYX77" s="82"/>
      <c r="RYY77" s="82"/>
      <c r="RYZ77" s="82"/>
      <c r="RZA77" s="82"/>
      <c r="RZB77" s="82"/>
      <c r="RZC77" s="82"/>
      <c r="RZD77" s="82"/>
      <c r="RZE77" s="82"/>
      <c r="RZF77" s="82"/>
      <c r="RZG77" s="82"/>
      <c r="RZH77" s="82"/>
      <c r="RZI77" s="82"/>
      <c r="RZJ77" s="82"/>
      <c r="RZK77" s="82"/>
      <c r="RZL77" s="82"/>
      <c r="RZM77" s="82"/>
      <c r="RZN77" s="82"/>
      <c r="RZO77" s="82"/>
      <c r="RZP77" s="82"/>
      <c r="RZQ77" s="82"/>
      <c r="RZR77" s="82"/>
      <c r="RZS77" s="82"/>
      <c r="RZT77" s="82"/>
      <c r="RZU77" s="82"/>
      <c r="RZV77" s="82"/>
      <c r="RZW77" s="82"/>
      <c r="RZX77" s="82"/>
      <c r="RZY77" s="82"/>
      <c r="RZZ77" s="82"/>
      <c r="SAA77" s="82"/>
      <c r="SAB77" s="82"/>
      <c r="SAC77" s="82"/>
      <c r="SAD77" s="82"/>
      <c r="SAE77" s="82"/>
      <c r="SAF77" s="82"/>
      <c r="SAG77" s="82"/>
      <c r="SAH77" s="82"/>
      <c r="SAI77" s="82"/>
      <c r="SAJ77" s="82"/>
      <c r="SAK77" s="82"/>
      <c r="SAL77" s="82"/>
      <c r="SAM77" s="82"/>
      <c r="SAN77" s="82"/>
      <c r="SAO77" s="82"/>
      <c r="SAP77" s="82"/>
      <c r="SAQ77" s="82"/>
      <c r="SAR77" s="82"/>
      <c r="SAS77" s="82"/>
      <c r="SAT77" s="82"/>
      <c r="SAU77" s="82"/>
      <c r="SAV77" s="82"/>
      <c r="SAW77" s="82"/>
      <c r="SAX77" s="82"/>
      <c r="SAY77" s="82"/>
      <c r="SAZ77" s="82"/>
      <c r="SBA77" s="82"/>
      <c r="SBB77" s="82"/>
      <c r="SBC77" s="82"/>
      <c r="SBD77" s="82"/>
      <c r="SBE77" s="82"/>
      <c r="SBF77" s="82"/>
      <c r="SBG77" s="82"/>
      <c r="SBH77" s="82"/>
      <c r="SBI77" s="82"/>
      <c r="SBJ77" s="82"/>
      <c r="SBK77" s="82"/>
      <c r="SBL77" s="82"/>
      <c r="SBM77" s="82"/>
      <c r="SBN77" s="82"/>
      <c r="SBO77" s="82"/>
      <c r="SBP77" s="82"/>
      <c r="SBQ77" s="82"/>
      <c r="SBR77" s="82"/>
      <c r="SBS77" s="82"/>
      <c r="SBT77" s="82"/>
      <c r="SBU77" s="82"/>
      <c r="SBV77" s="82"/>
      <c r="SBW77" s="82"/>
      <c r="SBX77" s="82"/>
      <c r="SBY77" s="82"/>
      <c r="SBZ77" s="82"/>
      <c r="SCA77" s="82"/>
      <c r="SCB77" s="82"/>
      <c r="SCC77" s="82"/>
      <c r="SCD77" s="82"/>
      <c r="SCE77" s="82"/>
      <c r="SCF77" s="82"/>
      <c r="SCG77" s="82"/>
      <c r="SCH77" s="82"/>
      <c r="SCI77" s="82"/>
      <c r="SCJ77" s="82"/>
      <c r="SCK77" s="82"/>
      <c r="SCL77" s="82"/>
      <c r="SCM77" s="82"/>
      <c r="SCN77" s="82"/>
      <c r="SCO77" s="82"/>
      <c r="SCP77" s="82"/>
      <c r="SCQ77" s="82"/>
      <c r="SCR77" s="82"/>
      <c r="SCS77" s="82"/>
      <c r="SCT77" s="82"/>
      <c r="SCU77" s="82"/>
      <c r="SCV77" s="82"/>
      <c r="SCW77" s="82"/>
      <c r="SCX77" s="82"/>
      <c r="SCY77" s="82"/>
      <c r="SCZ77" s="82"/>
      <c r="SDA77" s="82"/>
      <c r="SDB77" s="82"/>
      <c r="SDC77" s="82"/>
      <c r="SDD77" s="82"/>
      <c r="SDE77" s="82"/>
      <c r="SDF77" s="82"/>
      <c r="SDG77" s="82"/>
      <c r="SDH77" s="82"/>
      <c r="SDI77" s="82"/>
      <c r="SDJ77" s="82"/>
      <c r="SDK77" s="82"/>
      <c r="SDL77" s="82"/>
      <c r="SDM77" s="82"/>
      <c r="SDN77" s="82"/>
      <c r="SDO77" s="82"/>
      <c r="SDP77" s="82"/>
      <c r="SDQ77" s="82"/>
      <c r="SDR77" s="82"/>
      <c r="SDS77" s="82"/>
      <c r="SDT77" s="82"/>
      <c r="SDU77" s="82"/>
      <c r="SDV77" s="82"/>
      <c r="SDW77" s="82"/>
      <c r="SDX77" s="82"/>
      <c r="SDY77" s="82"/>
      <c r="SDZ77" s="82"/>
      <c r="SEA77" s="82"/>
      <c r="SEB77" s="82"/>
      <c r="SEC77" s="82"/>
      <c r="SED77" s="82"/>
      <c r="SEE77" s="82"/>
      <c r="SEF77" s="82"/>
      <c r="SEG77" s="82"/>
      <c r="SEH77" s="82"/>
      <c r="SEI77" s="82"/>
      <c r="SEJ77" s="82"/>
      <c r="SEK77" s="82"/>
      <c r="SEL77" s="82"/>
      <c r="SEM77" s="82"/>
      <c r="SEN77" s="82"/>
      <c r="SEO77" s="82"/>
      <c r="SEP77" s="82"/>
      <c r="SEQ77" s="82"/>
      <c r="SER77" s="82"/>
      <c r="SES77" s="82"/>
      <c r="SET77" s="82"/>
      <c r="SEU77" s="82"/>
      <c r="SEV77" s="82"/>
      <c r="SEW77" s="82"/>
      <c r="SEX77" s="82"/>
      <c r="SEY77" s="82"/>
      <c r="SEZ77" s="82"/>
      <c r="SFA77" s="82"/>
      <c r="SFB77" s="82"/>
      <c r="SFC77" s="82"/>
      <c r="SFD77" s="82"/>
      <c r="SFE77" s="82"/>
      <c r="SFF77" s="82"/>
      <c r="SFG77" s="82"/>
      <c r="SFH77" s="82"/>
      <c r="SFI77" s="82"/>
      <c r="SFJ77" s="82"/>
      <c r="SFK77" s="82"/>
      <c r="SFL77" s="82"/>
      <c r="SFM77" s="82"/>
      <c r="SFN77" s="82"/>
      <c r="SFO77" s="82"/>
      <c r="SFP77" s="82"/>
      <c r="SFQ77" s="82"/>
      <c r="SFR77" s="82"/>
      <c r="SFS77" s="82"/>
      <c r="SFT77" s="82"/>
      <c r="SFU77" s="82"/>
      <c r="SFV77" s="82"/>
      <c r="SFW77" s="82"/>
      <c r="SFX77" s="82"/>
      <c r="SFY77" s="82"/>
      <c r="SFZ77" s="82"/>
      <c r="SGA77" s="82"/>
      <c r="SGB77" s="82"/>
      <c r="SGC77" s="82"/>
      <c r="SGD77" s="82"/>
      <c r="SGE77" s="82"/>
      <c r="SGF77" s="82"/>
      <c r="SGG77" s="82"/>
      <c r="SGH77" s="82"/>
      <c r="SGI77" s="82"/>
      <c r="SGJ77" s="82"/>
      <c r="SGK77" s="82"/>
      <c r="SGL77" s="82"/>
      <c r="SGM77" s="82"/>
      <c r="SGN77" s="82"/>
      <c r="SGO77" s="82"/>
      <c r="SGP77" s="82"/>
      <c r="SGQ77" s="82"/>
      <c r="SGR77" s="82"/>
      <c r="SGS77" s="82"/>
      <c r="SGT77" s="82"/>
      <c r="SGU77" s="82"/>
      <c r="SGV77" s="82"/>
      <c r="SGW77" s="82"/>
      <c r="SGX77" s="82"/>
      <c r="SGY77" s="82"/>
      <c r="SGZ77" s="82"/>
      <c r="SHA77" s="82"/>
      <c r="SHB77" s="82"/>
      <c r="SHC77" s="82"/>
      <c r="SHD77" s="82"/>
      <c r="SHE77" s="82"/>
      <c r="SHF77" s="82"/>
      <c r="SHG77" s="82"/>
      <c r="SHH77" s="82"/>
      <c r="SHI77" s="82"/>
      <c r="SHJ77" s="82"/>
      <c r="SHK77" s="82"/>
      <c r="SHL77" s="82"/>
      <c r="SHM77" s="82"/>
      <c r="SHN77" s="82"/>
      <c r="SHO77" s="82"/>
      <c r="SHP77" s="82"/>
      <c r="SHQ77" s="82"/>
      <c r="SHR77" s="82"/>
      <c r="SHS77" s="82"/>
      <c r="SHT77" s="82"/>
      <c r="SHU77" s="82"/>
      <c r="SHV77" s="82"/>
      <c r="SHW77" s="82"/>
      <c r="SHX77" s="82"/>
      <c r="SHY77" s="82"/>
      <c r="SHZ77" s="82"/>
      <c r="SIA77" s="82"/>
      <c r="SIB77" s="82"/>
      <c r="SIC77" s="82"/>
      <c r="SID77" s="82"/>
      <c r="SIE77" s="82"/>
      <c r="SIF77" s="82"/>
      <c r="SIG77" s="82"/>
      <c r="SIH77" s="82"/>
      <c r="SII77" s="82"/>
      <c r="SIJ77" s="82"/>
      <c r="SIK77" s="82"/>
      <c r="SIL77" s="82"/>
      <c r="SIM77" s="82"/>
      <c r="SIN77" s="82"/>
      <c r="SIO77" s="82"/>
      <c r="SIP77" s="82"/>
      <c r="SIQ77" s="82"/>
      <c r="SIR77" s="82"/>
      <c r="SIS77" s="82"/>
      <c r="SIT77" s="82"/>
      <c r="SIU77" s="82"/>
      <c r="SIV77" s="82"/>
      <c r="SIW77" s="82"/>
      <c r="SIX77" s="82"/>
      <c r="SIY77" s="82"/>
      <c r="SIZ77" s="82"/>
      <c r="SJA77" s="82"/>
      <c r="SJB77" s="82"/>
      <c r="SJC77" s="82"/>
      <c r="SJD77" s="82"/>
      <c r="SJE77" s="82"/>
      <c r="SJF77" s="82"/>
      <c r="SJG77" s="82"/>
      <c r="SJH77" s="82"/>
      <c r="SJI77" s="82"/>
      <c r="SJJ77" s="82"/>
      <c r="SJK77" s="82"/>
      <c r="SJL77" s="82"/>
      <c r="SJM77" s="82"/>
      <c r="SJN77" s="82"/>
      <c r="SJO77" s="82"/>
      <c r="SJP77" s="82"/>
      <c r="SJQ77" s="82"/>
      <c r="SJR77" s="82"/>
      <c r="SJS77" s="82"/>
      <c r="SJT77" s="82"/>
      <c r="SJU77" s="82"/>
      <c r="SJV77" s="82"/>
      <c r="SJW77" s="82"/>
      <c r="SJX77" s="82"/>
      <c r="SJY77" s="82"/>
      <c r="SJZ77" s="82"/>
      <c r="SKA77" s="82"/>
      <c r="SKB77" s="82"/>
      <c r="SKC77" s="82"/>
      <c r="SKD77" s="82"/>
      <c r="SKE77" s="82"/>
      <c r="SKF77" s="82"/>
      <c r="SKG77" s="82"/>
      <c r="SKH77" s="82"/>
      <c r="SKI77" s="82"/>
      <c r="SKJ77" s="82"/>
      <c r="SKK77" s="82"/>
      <c r="SKL77" s="82"/>
      <c r="SKM77" s="82"/>
      <c r="SKN77" s="82"/>
      <c r="SKO77" s="82"/>
      <c r="SKP77" s="82"/>
      <c r="SKQ77" s="82"/>
      <c r="SKR77" s="82"/>
      <c r="SKS77" s="82"/>
      <c r="SKT77" s="82"/>
      <c r="SKU77" s="82"/>
      <c r="SKV77" s="82"/>
      <c r="SKW77" s="82"/>
      <c r="SKX77" s="82"/>
      <c r="SKY77" s="82"/>
      <c r="SKZ77" s="82"/>
      <c r="SLA77" s="82"/>
      <c r="SLB77" s="82"/>
      <c r="SLC77" s="82"/>
      <c r="SLD77" s="82"/>
      <c r="SLE77" s="82"/>
      <c r="SLF77" s="82"/>
      <c r="SLG77" s="82"/>
      <c r="SLH77" s="82"/>
      <c r="SLI77" s="82"/>
      <c r="SLJ77" s="82"/>
      <c r="SLK77" s="82"/>
      <c r="SLL77" s="82"/>
      <c r="SLM77" s="82"/>
      <c r="SLN77" s="82"/>
      <c r="SLO77" s="82"/>
      <c r="SLP77" s="82"/>
      <c r="SLQ77" s="82"/>
      <c r="SLR77" s="82"/>
      <c r="SLS77" s="82"/>
      <c r="SLT77" s="82"/>
      <c r="SLU77" s="82"/>
      <c r="SLV77" s="82"/>
      <c r="SLW77" s="82"/>
      <c r="SLX77" s="82"/>
      <c r="SLY77" s="82"/>
      <c r="SLZ77" s="82"/>
      <c r="SMA77" s="82"/>
      <c r="SMB77" s="82"/>
      <c r="SMC77" s="82"/>
      <c r="SMD77" s="82"/>
      <c r="SME77" s="82"/>
      <c r="SMF77" s="82"/>
      <c r="SMG77" s="82"/>
      <c r="SMH77" s="82"/>
      <c r="SMI77" s="82"/>
      <c r="SMJ77" s="82"/>
      <c r="SMK77" s="82"/>
      <c r="SML77" s="82"/>
      <c r="SMM77" s="82"/>
      <c r="SMN77" s="82"/>
      <c r="SMO77" s="82"/>
      <c r="SMP77" s="82"/>
      <c r="SMQ77" s="82"/>
      <c r="SMR77" s="82"/>
      <c r="SMS77" s="82"/>
      <c r="SMT77" s="82"/>
      <c r="SMU77" s="82"/>
      <c r="SMV77" s="82"/>
      <c r="SMW77" s="82"/>
      <c r="SMX77" s="82"/>
      <c r="SMY77" s="82"/>
      <c r="SMZ77" s="82"/>
      <c r="SNA77" s="82"/>
      <c r="SNB77" s="82"/>
      <c r="SNC77" s="82"/>
      <c r="SND77" s="82"/>
      <c r="SNE77" s="82"/>
      <c r="SNF77" s="82"/>
      <c r="SNG77" s="82"/>
      <c r="SNH77" s="82"/>
      <c r="SNI77" s="82"/>
      <c r="SNJ77" s="82"/>
      <c r="SNK77" s="82"/>
      <c r="SNL77" s="82"/>
      <c r="SNM77" s="82"/>
      <c r="SNN77" s="82"/>
      <c r="SNO77" s="82"/>
      <c r="SNP77" s="82"/>
      <c r="SNQ77" s="82"/>
      <c r="SNR77" s="82"/>
      <c r="SNS77" s="82"/>
      <c r="SNT77" s="82"/>
      <c r="SNU77" s="82"/>
      <c r="SNV77" s="82"/>
      <c r="SNW77" s="82"/>
      <c r="SNX77" s="82"/>
      <c r="SNY77" s="82"/>
      <c r="SNZ77" s="82"/>
      <c r="SOA77" s="82"/>
      <c r="SOB77" s="82"/>
      <c r="SOC77" s="82"/>
      <c r="SOD77" s="82"/>
      <c r="SOE77" s="82"/>
      <c r="SOF77" s="82"/>
      <c r="SOG77" s="82"/>
      <c r="SOH77" s="82"/>
      <c r="SOI77" s="82"/>
      <c r="SOJ77" s="82"/>
      <c r="SOK77" s="82"/>
      <c r="SOL77" s="82"/>
      <c r="SOM77" s="82"/>
      <c r="SON77" s="82"/>
      <c r="SOO77" s="82"/>
      <c r="SOP77" s="82"/>
      <c r="SOQ77" s="82"/>
      <c r="SOR77" s="82"/>
      <c r="SOS77" s="82"/>
      <c r="SOT77" s="82"/>
      <c r="SOU77" s="82"/>
      <c r="SOV77" s="82"/>
      <c r="SOW77" s="82"/>
      <c r="SOX77" s="82"/>
      <c r="SOY77" s="82"/>
      <c r="SOZ77" s="82"/>
      <c r="SPA77" s="82"/>
      <c r="SPB77" s="82"/>
      <c r="SPC77" s="82"/>
      <c r="SPD77" s="82"/>
      <c r="SPE77" s="82"/>
      <c r="SPF77" s="82"/>
      <c r="SPG77" s="82"/>
      <c r="SPH77" s="82"/>
      <c r="SPI77" s="82"/>
      <c r="SPJ77" s="82"/>
      <c r="SPK77" s="82"/>
      <c r="SPL77" s="82"/>
      <c r="SPM77" s="82"/>
      <c r="SPN77" s="82"/>
      <c r="SPO77" s="82"/>
      <c r="SPP77" s="82"/>
      <c r="SPQ77" s="82"/>
      <c r="SPR77" s="82"/>
      <c r="SPS77" s="82"/>
      <c r="SPT77" s="82"/>
      <c r="SPU77" s="82"/>
      <c r="SPV77" s="82"/>
      <c r="SPW77" s="82"/>
      <c r="SPX77" s="82"/>
      <c r="SPY77" s="82"/>
      <c r="SPZ77" s="82"/>
      <c r="SQA77" s="82"/>
      <c r="SQB77" s="82"/>
      <c r="SQC77" s="82"/>
      <c r="SQD77" s="82"/>
      <c r="SQE77" s="82"/>
      <c r="SQF77" s="82"/>
      <c r="SQG77" s="82"/>
      <c r="SQH77" s="82"/>
      <c r="SQI77" s="82"/>
      <c r="SQJ77" s="82"/>
      <c r="SQK77" s="82"/>
      <c r="SQL77" s="82"/>
      <c r="SQM77" s="82"/>
      <c r="SQN77" s="82"/>
      <c r="SQO77" s="82"/>
      <c r="SQP77" s="82"/>
      <c r="SQQ77" s="82"/>
      <c r="SQR77" s="82"/>
      <c r="SQS77" s="82"/>
      <c r="SQT77" s="82"/>
      <c r="SQU77" s="82"/>
      <c r="SQV77" s="82"/>
      <c r="SQW77" s="82"/>
      <c r="SQX77" s="82"/>
      <c r="SQY77" s="82"/>
      <c r="SQZ77" s="82"/>
      <c r="SRA77" s="82"/>
      <c r="SRB77" s="82"/>
      <c r="SRC77" s="82"/>
      <c r="SRD77" s="82"/>
      <c r="SRE77" s="82"/>
      <c r="SRF77" s="82"/>
      <c r="SRG77" s="82"/>
      <c r="SRH77" s="82"/>
      <c r="SRI77" s="82"/>
      <c r="SRJ77" s="82"/>
      <c r="SRK77" s="82"/>
      <c r="SRL77" s="82"/>
      <c r="SRM77" s="82"/>
      <c r="SRN77" s="82"/>
      <c r="SRO77" s="82"/>
      <c r="SRP77" s="82"/>
      <c r="SRQ77" s="82"/>
      <c r="SRR77" s="82"/>
      <c r="SRS77" s="82"/>
      <c r="SRT77" s="82"/>
      <c r="SRU77" s="82"/>
      <c r="SRV77" s="82"/>
      <c r="SRW77" s="82"/>
      <c r="SRX77" s="82"/>
      <c r="SRY77" s="82"/>
      <c r="SRZ77" s="82"/>
      <c r="SSA77" s="82"/>
      <c r="SSB77" s="82"/>
      <c r="SSC77" s="82"/>
      <c r="SSD77" s="82"/>
      <c r="SSE77" s="82"/>
      <c r="SSF77" s="82"/>
      <c r="SSG77" s="82"/>
      <c r="SSH77" s="82"/>
      <c r="SSI77" s="82"/>
      <c r="SSJ77" s="82"/>
      <c r="SSK77" s="82"/>
      <c r="SSL77" s="82"/>
      <c r="SSM77" s="82"/>
      <c r="SSN77" s="82"/>
      <c r="SSO77" s="82"/>
      <c r="SSP77" s="82"/>
      <c r="SSQ77" s="82"/>
      <c r="SSR77" s="82"/>
      <c r="SSS77" s="82"/>
      <c r="SST77" s="82"/>
      <c r="SSU77" s="82"/>
      <c r="SSV77" s="82"/>
      <c r="SSW77" s="82"/>
      <c r="SSX77" s="82"/>
      <c r="SSY77" s="82"/>
      <c r="SSZ77" s="82"/>
      <c r="STA77" s="82"/>
      <c r="STB77" s="82"/>
      <c r="STC77" s="82"/>
      <c r="STD77" s="82"/>
      <c r="STE77" s="82"/>
      <c r="STF77" s="82"/>
      <c r="STG77" s="82"/>
      <c r="STH77" s="82"/>
      <c r="STI77" s="82"/>
      <c r="STJ77" s="82"/>
      <c r="STK77" s="82"/>
      <c r="STL77" s="82"/>
      <c r="STM77" s="82"/>
      <c r="STN77" s="82"/>
      <c r="STO77" s="82"/>
      <c r="STP77" s="82"/>
      <c r="STQ77" s="82"/>
      <c r="STR77" s="82"/>
      <c r="STS77" s="82"/>
      <c r="STT77" s="82"/>
      <c r="STU77" s="82"/>
      <c r="STV77" s="82"/>
      <c r="STW77" s="82"/>
      <c r="STX77" s="82"/>
      <c r="STY77" s="82"/>
      <c r="STZ77" s="82"/>
      <c r="SUA77" s="82"/>
      <c r="SUB77" s="82"/>
      <c r="SUC77" s="82"/>
      <c r="SUD77" s="82"/>
      <c r="SUE77" s="82"/>
      <c r="SUF77" s="82"/>
      <c r="SUG77" s="82"/>
      <c r="SUH77" s="82"/>
      <c r="SUI77" s="82"/>
      <c r="SUJ77" s="82"/>
      <c r="SUK77" s="82"/>
      <c r="SUL77" s="82"/>
      <c r="SUM77" s="82"/>
      <c r="SUN77" s="82"/>
      <c r="SUO77" s="82"/>
      <c r="SUP77" s="82"/>
      <c r="SUQ77" s="82"/>
      <c r="SUR77" s="82"/>
      <c r="SUS77" s="82"/>
      <c r="SUT77" s="82"/>
      <c r="SUU77" s="82"/>
      <c r="SUV77" s="82"/>
      <c r="SUW77" s="82"/>
      <c r="SUX77" s="82"/>
      <c r="SUY77" s="82"/>
      <c r="SUZ77" s="82"/>
      <c r="SVA77" s="82"/>
      <c r="SVB77" s="82"/>
      <c r="SVC77" s="82"/>
      <c r="SVD77" s="82"/>
      <c r="SVE77" s="82"/>
      <c r="SVF77" s="82"/>
      <c r="SVG77" s="82"/>
      <c r="SVH77" s="82"/>
      <c r="SVI77" s="82"/>
      <c r="SVJ77" s="82"/>
      <c r="SVK77" s="82"/>
      <c r="SVL77" s="82"/>
      <c r="SVM77" s="82"/>
      <c r="SVN77" s="82"/>
      <c r="SVO77" s="82"/>
      <c r="SVP77" s="82"/>
      <c r="SVQ77" s="82"/>
      <c r="SVR77" s="82"/>
      <c r="SVS77" s="82"/>
      <c r="SVT77" s="82"/>
      <c r="SVU77" s="82"/>
      <c r="SVV77" s="82"/>
      <c r="SVW77" s="82"/>
      <c r="SVX77" s="82"/>
      <c r="SVY77" s="82"/>
      <c r="SVZ77" s="82"/>
      <c r="SWA77" s="82"/>
      <c r="SWB77" s="82"/>
      <c r="SWC77" s="82"/>
      <c r="SWD77" s="82"/>
      <c r="SWE77" s="82"/>
      <c r="SWF77" s="82"/>
      <c r="SWG77" s="82"/>
      <c r="SWH77" s="82"/>
      <c r="SWI77" s="82"/>
      <c r="SWJ77" s="82"/>
      <c r="SWK77" s="82"/>
      <c r="SWL77" s="82"/>
      <c r="SWM77" s="82"/>
      <c r="SWN77" s="82"/>
      <c r="SWO77" s="82"/>
      <c r="SWP77" s="82"/>
      <c r="SWQ77" s="82"/>
      <c r="SWR77" s="82"/>
      <c r="SWS77" s="82"/>
      <c r="SWT77" s="82"/>
      <c r="SWU77" s="82"/>
      <c r="SWV77" s="82"/>
      <c r="SWW77" s="82"/>
      <c r="SWX77" s="82"/>
      <c r="SWY77" s="82"/>
      <c r="SWZ77" s="82"/>
      <c r="SXA77" s="82"/>
      <c r="SXB77" s="82"/>
      <c r="SXC77" s="82"/>
      <c r="SXD77" s="82"/>
      <c r="SXE77" s="82"/>
      <c r="SXF77" s="82"/>
      <c r="SXG77" s="82"/>
      <c r="SXH77" s="82"/>
      <c r="SXI77" s="82"/>
      <c r="SXJ77" s="82"/>
      <c r="SXK77" s="82"/>
      <c r="SXL77" s="82"/>
      <c r="SXM77" s="82"/>
      <c r="SXN77" s="82"/>
      <c r="SXO77" s="82"/>
      <c r="SXP77" s="82"/>
      <c r="SXQ77" s="82"/>
      <c r="SXR77" s="82"/>
      <c r="SXS77" s="82"/>
      <c r="SXT77" s="82"/>
      <c r="SXU77" s="82"/>
      <c r="SXV77" s="82"/>
      <c r="SXW77" s="82"/>
      <c r="SXX77" s="82"/>
      <c r="SXY77" s="82"/>
      <c r="SXZ77" s="82"/>
      <c r="SYA77" s="82"/>
      <c r="SYB77" s="82"/>
      <c r="SYC77" s="82"/>
      <c r="SYD77" s="82"/>
      <c r="SYE77" s="82"/>
      <c r="SYF77" s="82"/>
      <c r="SYG77" s="82"/>
      <c r="SYH77" s="82"/>
      <c r="SYI77" s="82"/>
      <c r="SYJ77" s="82"/>
      <c r="SYK77" s="82"/>
      <c r="SYL77" s="82"/>
      <c r="SYM77" s="82"/>
      <c r="SYN77" s="82"/>
      <c r="SYO77" s="82"/>
      <c r="SYP77" s="82"/>
      <c r="SYQ77" s="82"/>
      <c r="SYR77" s="82"/>
      <c r="SYS77" s="82"/>
      <c r="SYT77" s="82"/>
      <c r="SYU77" s="82"/>
      <c r="SYV77" s="82"/>
      <c r="SYW77" s="82"/>
      <c r="SYX77" s="82"/>
      <c r="SYY77" s="82"/>
      <c r="SYZ77" s="82"/>
      <c r="SZA77" s="82"/>
      <c r="SZB77" s="82"/>
      <c r="SZC77" s="82"/>
      <c r="SZD77" s="82"/>
      <c r="SZE77" s="82"/>
      <c r="SZF77" s="82"/>
      <c r="SZG77" s="82"/>
      <c r="SZH77" s="82"/>
      <c r="SZI77" s="82"/>
      <c r="SZJ77" s="82"/>
      <c r="SZK77" s="82"/>
      <c r="SZL77" s="82"/>
      <c r="SZM77" s="82"/>
      <c r="SZN77" s="82"/>
      <c r="SZO77" s="82"/>
      <c r="SZP77" s="82"/>
      <c r="SZQ77" s="82"/>
      <c r="SZR77" s="82"/>
      <c r="SZS77" s="82"/>
      <c r="SZT77" s="82"/>
      <c r="SZU77" s="82"/>
      <c r="SZV77" s="82"/>
      <c r="SZW77" s="82"/>
      <c r="SZX77" s="82"/>
      <c r="SZY77" s="82"/>
      <c r="SZZ77" s="82"/>
      <c r="TAA77" s="82"/>
      <c r="TAB77" s="82"/>
      <c r="TAC77" s="82"/>
      <c r="TAD77" s="82"/>
      <c r="TAE77" s="82"/>
      <c r="TAF77" s="82"/>
      <c r="TAG77" s="82"/>
      <c r="TAH77" s="82"/>
      <c r="TAI77" s="82"/>
      <c r="TAJ77" s="82"/>
      <c r="TAK77" s="82"/>
      <c r="TAL77" s="82"/>
      <c r="TAM77" s="82"/>
      <c r="TAN77" s="82"/>
      <c r="TAO77" s="82"/>
      <c r="TAP77" s="82"/>
      <c r="TAQ77" s="82"/>
      <c r="TAR77" s="82"/>
      <c r="TAS77" s="82"/>
      <c r="TAT77" s="82"/>
      <c r="TAU77" s="82"/>
      <c r="TAV77" s="82"/>
      <c r="TAW77" s="82"/>
      <c r="TAX77" s="82"/>
      <c r="TAY77" s="82"/>
      <c r="TAZ77" s="82"/>
      <c r="TBA77" s="82"/>
      <c r="TBB77" s="82"/>
      <c r="TBC77" s="82"/>
      <c r="TBD77" s="82"/>
      <c r="TBE77" s="82"/>
      <c r="TBF77" s="82"/>
      <c r="TBG77" s="82"/>
      <c r="TBH77" s="82"/>
      <c r="TBI77" s="82"/>
      <c r="TBJ77" s="82"/>
      <c r="TBK77" s="82"/>
      <c r="TBL77" s="82"/>
      <c r="TBM77" s="82"/>
      <c r="TBN77" s="82"/>
      <c r="TBO77" s="82"/>
      <c r="TBP77" s="82"/>
      <c r="TBQ77" s="82"/>
      <c r="TBR77" s="82"/>
      <c r="TBS77" s="82"/>
      <c r="TBT77" s="82"/>
      <c r="TBU77" s="82"/>
      <c r="TBV77" s="82"/>
      <c r="TBW77" s="82"/>
      <c r="TBX77" s="82"/>
      <c r="TBY77" s="82"/>
      <c r="TBZ77" s="82"/>
      <c r="TCA77" s="82"/>
      <c r="TCB77" s="82"/>
      <c r="TCC77" s="82"/>
      <c r="TCD77" s="82"/>
      <c r="TCE77" s="82"/>
      <c r="TCF77" s="82"/>
      <c r="TCG77" s="82"/>
      <c r="TCH77" s="82"/>
      <c r="TCI77" s="82"/>
      <c r="TCJ77" s="82"/>
      <c r="TCK77" s="82"/>
      <c r="TCL77" s="82"/>
      <c r="TCM77" s="82"/>
      <c r="TCN77" s="82"/>
      <c r="TCO77" s="82"/>
      <c r="TCP77" s="82"/>
      <c r="TCQ77" s="82"/>
      <c r="TCR77" s="82"/>
      <c r="TCS77" s="82"/>
      <c r="TCT77" s="82"/>
      <c r="TCU77" s="82"/>
      <c r="TCV77" s="82"/>
      <c r="TCW77" s="82"/>
      <c r="TCX77" s="82"/>
      <c r="TCY77" s="82"/>
      <c r="TCZ77" s="82"/>
      <c r="TDA77" s="82"/>
      <c r="TDB77" s="82"/>
      <c r="TDC77" s="82"/>
      <c r="TDD77" s="82"/>
      <c r="TDE77" s="82"/>
      <c r="TDF77" s="82"/>
      <c r="TDG77" s="82"/>
      <c r="TDH77" s="82"/>
      <c r="TDI77" s="82"/>
      <c r="TDJ77" s="82"/>
      <c r="TDK77" s="82"/>
      <c r="TDL77" s="82"/>
      <c r="TDM77" s="82"/>
      <c r="TDN77" s="82"/>
      <c r="TDO77" s="82"/>
      <c r="TDP77" s="82"/>
      <c r="TDQ77" s="82"/>
      <c r="TDR77" s="82"/>
      <c r="TDS77" s="82"/>
      <c r="TDT77" s="82"/>
      <c r="TDU77" s="82"/>
      <c r="TDV77" s="82"/>
      <c r="TDW77" s="82"/>
      <c r="TDX77" s="82"/>
      <c r="TDY77" s="82"/>
      <c r="TDZ77" s="82"/>
      <c r="TEA77" s="82"/>
      <c r="TEB77" s="82"/>
      <c r="TEC77" s="82"/>
      <c r="TED77" s="82"/>
      <c r="TEE77" s="82"/>
      <c r="TEF77" s="82"/>
      <c r="TEG77" s="82"/>
      <c r="TEH77" s="82"/>
      <c r="TEI77" s="82"/>
      <c r="TEJ77" s="82"/>
      <c r="TEK77" s="82"/>
      <c r="TEL77" s="82"/>
      <c r="TEM77" s="82"/>
      <c r="TEN77" s="82"/>
      <c r="TEO77" s="82"/>
      <c r="TEP77" s="82"/>
      <c r="TEQ77" s="82"/>
      <c r="TER77" s="82"/>
      <c r="TES77" s="82"/>
      <c r="TET77" s="82"/>
      <c r="TEU77" s="82"/>
      <c r="TEV77" s="82"/>
      <c r="TEW77" s="82"/>
      <c r="TEX77" s="82"/>
      <c r="TEY77" s="82"/>
      <c r="TEZ77" s="82"/>
      <c r="TFA77" s="82"/>
      <c r="TFB77" s="82"/>
      <c r="TFC77" s="82"/>
      <c r="TFD77" s="82"/>
      <c r="TFE77" s="82"/>
      <c r="TFF77" s="82"/>
      <c r="TFG77" s="82"/>
      <c r="TFH77" s="82"/>
      <c r="TFI77" s="82"/>
      <c r="TFJ77" s="82"/>
      <c r="TFK77" s="82"/>
      <c r="TFL77" s="82"/>
      <c r="TFM77" s="82"/>
      <c r="TFN77" s="82"/>
      <c r="TFO77" s="82"/>
      <c r="TFP77" s="82"/>
      <c r="TFQ77" s="82"/>
      <c r="TFR77" s="82"/>
      <c r="TFS77" s="82"/>
      <c r="TFT77" s="82"/>
      <c r="TFU77" s="82"/>
      <c r="TFV77" s="82"/>
      <c r="TFW77" s="82"/>
      <c r="TFX77" s="82"/>
      <c r="TFY77" s="82"/>
      <c r="TFZ77" s="82"/>
      <c r="TGA77" s="82"/>
      <c r="TGB77" s="82"/>
      <c r="TGC77" s="82"/>
      <c r="TGD77" s="82"/>
      <c r="TGE77" s="82"/>
      <c r="TGF77" s="82"/>
      <c r="TGG77" s="82"/>
      <c r="TGH77" s="82"/>
      <c r="TGI77" s="82"/>
      <c r="TGJ77" s="82"/>
      <c r="TGK77" s="82"/>
      <c r="TGL77" s="82"/>
      <c r="TGM77" s="82"/>
      <c r="TGN77" s="82"/>
      <c r="TGO77" s="82"/>
      <c r="TGP77" s="82"/>
      <c r="TGQ77" s="82"/>
      <c r="TGR77" s="82"/>
      <c r="TGS77" s="82"/>
      <c r="TGT77" s="82"/>
      <c r="TGU77" s="82"/>
      <c r="TGV77" s="82"/>
      <c r="TGW77" s="82"/>
      <c r="TGX77" s="82"/>
      <c r="TGY77" s="82"/>
      <c r="TGZ77" s="82"/>
      <c r="THA77" s="82"/>
      <c r="THB77" s="82"/>
      <c r="THC77" s="82"/>
      <c r="THD77" s="82"/>
      <c r="THE77" s="82"/>
      <c r="THF77" s="82"/>
      <c r="THG77" s="82"/>
      <c r="THH77" s="82"/>
      <c r="THI77" s="82"/>
      <c r="THJ77" s="82"/>
      <c r="THK77" s="82"/>
      <c r="THL77" s="82"/>
      <c r="THM77" s="82"/>
      <c r="THN77" s="82"/>
      <c r="THO77" s="82"/>
      <c r="THP77" s="82"/>
      <c r="THQ77" s="82"/>
      <c r="THR77" s="82"/>
      <c r="THS77" s="82"/>
      <c r="THT77" s="82"/>
      <c r="THU77" s="82"/>
      <c r="THV77" s="82"/>
      <c r="THW77" s="82"/>
      <c r="THX77" s="82"/>
      <c r="THY77" s="82"/>
      <c r="THZ77" s="82"/>
      <c r="TIA77" s="82"/>
      <c r="TIB77" s="82"/>
      <c r="TIC77" s="82"/>
      <c r="TID77" s="82"/>
      <c r="TIE77" s="82"/>
      <c r="TIF77" s="82"/>
      <c r="TIG77" s="82"/>
      <c r="TIH77" s="82"/>
      <c r="TII77" s="82"/>
      <c r="TIJ77" s="82"/>
      <c r="TIK77" s="82"/>
      <c r="TIL77" s="82"/>
      <c r="TIM77" s="82"/>
      <c r="TIN77" s="82"/>
      <c r="TIO77" s="82"/>
      <c r="TIP77" s="82"/>
      <c r="TIQ77" s="82"/>
      <c r="TIR77" s="82"/>
      <c r="TIS77" s="82"/>
      <c r="TIT77" s="82"/>
      <c r="TIU77" s="82"/>
      <c r="TIV77" s="82"/>
      <c r="TIW77" s="82"/>
      <c r="TIX77" s="82"/>
      <c r="TIY77" s="82"/>
      <c r="TIZ77" s="82"/>
      <c r="TJA77" s="82"/>
      <c r="TJB77" s="82"/>
      <c r="TJC77" s="82"/>
      <c r="TJD77" s="82"/>
      <c r="TJE77" s="82"/>
      <c r="TJF77" s="82"/>
      <c r="TJG77" s="82"/>
      <c r="TJH77" s="82"/>
      <c r="TJI77" s="82"/>
      <c r="TJJ77" s="82"/>
      <c r="TJK77" s="82"/>
      <c r="TJL77" s="82"/>
      <c r="TJM77" s="82"/>
      <c r="TJN77" s="82"/>
      <c r="TJO77" s="82"/>
      <c r="TJP77" s="82"/>
      <c r="TJQ77" s="82"/>
      <c r="TJR77" s="82"/>
      <c r="TJS77" s="82"/>
      <c r="TJT77" s="82"/>
      <c r="TJU77" s="82"/>
      <c r="TJV77" s="82"/>
      <c r="TJW77" s="82"/>
      <c r="TJX77" s="82"/>
      <c r="TJY77" s="82"/>
      <c r="TJZ77" s="82"/>
      <c r="TKA77" s="82"/>
      <c r="TKB77" s="82"/>
      <c r="TKC77" s="82"/>
      <c r="TKD77" s="82"/>
      <c r="TKE77" s="82"/>
      <c r="TKF77" s="82"/>
      <c r="TKG77" s="82"/>
      <c r="TKH77" s="82"/>
      <c r="TKI77" s="82"/>
      <c r="TKJ77" s="82"/>
      <c r="TKK77" s="82"/>
      <c r="TKL77" s="82"/>
      <c r="TKM77" s="82"/>
      <c r="TKN77" s="82"/>
      <c r="TKO77" s="82"/>
      <c r="TKP77" s="82"/>
      <c r="TKQ77" s="82"/>
      <c r="TKR77" s="82"/>
      <c r="TKS77" s="82"/>
      <c r="TKT77" s="82"/>
      <c r="TKU77" s="82"/>
      <c r="TKV77" s="82"/>
      <c r="TKW77" s="82"/>
      <c r="TKX77" s="82"/>
      <c r="TKY77" s="82"/>
      <c r="TKZ77" s="82"/>
      <c r="TLA77" s="82"/>
      <c r="TLB77" s="82"/>
      <c r="TLC77" s="82"/>
      <c r="TLD77" s="82"/>
      <c r="TLE77" s="82"/>
      <c r="TLF77" s="82"/>
      <c r="TLG77" s="82"/>
      <c r="TLH77" s="82"/>
      <c r="TLI77" s="82"/>
      <c r="TLJ77" s="82"/>
      <c r="TLK77" s="82"/>
      <c r="TLL77" s="82"/>
      <c r="TLM77" s="82"/>
      <c r="TLN77" s="82"/>
      <c r="TLO77" s="82"/>
      <c r="TLP77" s="82"/>
      <c r="TLQ77" s="82"/>
      <c r="TLR77" s="82"/>
      <c r="TLS77" s="82"/>
      <c r="TLT77" s="82"/>
      <c r="TLU77" s="82"/>
      <c r="TLV77" s="82"/>
      <c r="TLW77" s="82"/>
      <c r="TLX77" s="82"/>
      <c r="TLY77" s="82"/>
      <c r="TLZ77" s="82"/>
      <c r="TMA77" s="82"/>
      <c r="TMB77" s="82"/>
      <c r="TMC77" s="82"/>
      <c r="TMD77" s="82"/>
      <c r="TME77" s="82"/>
      <c r="TMF77" s="82"/>
      <c r="TMG77" s="82"/>
      <c r="TMH77" s="82"/>
      <c r="TMI77" s="82"/>
      <c r="TMJ77" s="82"/>
      <c r="TMK77" s="82"/>
      <c r="TML77" s="82"/>
      <c r="TMM77" s="82"/>
      <c r="TMN77" s="82"/>
      <c r="TMO77" s="82"/>
      <c r="TMP77" s="82"/>
      <c r="TMQ77" s="82"/>
      <c r="TMR77" s="82"/>
      <c r="TMS77" s="82"/>
      <c r="TMT77" s="82"/>
      <c r="TMU77" s="82"/>
      <c r="TMV77" s="82"/>
      <c r="TMW77" s="82"/>
      <c r="TMX77" s="82"/>
      <c r="TMY77" s="82"/>
      <c r="TMZ77" s="82"/>
      <c r="TNA77" s="82"/>
      <c r="TNB77" s="82"/>
      <c r="TNC77" s="82"/>
      <c r="TND77" s="82"/>
      <c r="TNE77" s="82"/>
      <c r="TNF77" s="82"/>
      <c r="TNG77" s="82"/>
      <c r="TNH77" s="82"/>
      <c r="TNI77" s="82"/>
      <c r="TNJ77" s="82"/>
      <c r="TNK77" s="82"/>
      <c r="TNL77" s="82"/>
      <c r="TNM77" s="82"/>
      <c r="TNN77" s="82"/>
      <c r="TNO77" s="82"/>
      <c r="TNP77" s="82"/>
      <c r="TNQ77" s="82"/>
      <c r="TNR77" s="82"/>
      <c r="TNS77" s="82"/>
      <c r="TNT77" s="82"/>
      <c r="TNU77" s="82"/>
      <c r="TNV77" s="82"/>
      <c r="TNW77" s="82"/>
      <c r="TNX77" s="82"/>
      <c r="TNY77" s="82"/>
      <c r="TNZ77" s="82"/>
      <c r="TOA77" s="82"/>
      <c r="TOB77" s="82"/>
      <c r="TOC77" s="82"/>
      <c r="TOD77" s="82"/>
      <c r="TOE77" s="82"/>
      <c r="TOF77" s="82"/>
      <c r="TOG77" s="82"/>
      <c r="TOH77" s="82"/>
      <c r="TOI77" s="82"/>
      <c r="TOJ77" s="82"/>
      <c r="TOK77" s="82"/>
      <c r="TOL77" s="82"/>
      <c r="TOM77" s="82"/>
      <c r="TON77" s="82"/>
      <c r="TOO77" s="82"/>
      <c r="TOP77" s="82"/>
      <c r="TOQ77" s="82"/>
      <c r="TOR77" s="82"/>
      <c r="TOS77" s="82"/>
      <c r="TOT77" s="82"/>
      <c r="TOU77" s="82"/>
      <c r="TOV77" s="82"/>
      <c r="TOW77" s="82"/>
      <c r="TOX77" s="82"/>
      <c r="TOY77" s="82"/>
      <c r="TOZ77" s="82"/>
      <c r="TPA77" s="82"/>
      <c r="TPB77" s="82"/>
      <c r="TPC77" s="82"/>
      <c r="TPD77" s="82"/>
      <c r="TPE77" s="82"/>
      <c r="TPF77" s="82"/>
      <c r="TPG77" s="82"/>
      <c r="TPH77" s="82"/>
      <c r="TPI77" s="82"/>
      <c r="TPJ77" s="82"/>
      <c r="TPK77" s="82"/>
      <c r="TPL77" s="82"/>
      <c r="TPM77" s="82"/>
      <c r="TPN77" s="82"/>
      <c r="TPO77" s="82"/>
      <c r="TPP77" s="82"/>
      <c r="TPQ77" s="82"/>
      <c r="TPR77" s="82"/>
      <c r="TPS77" s="82"/>
      <c r="TPT77" s="82"/>
      <c r="TPU77" s="82"/>
      <c r="TPV77" s="82"/>
      <c r="TPW77" s="82"/>
      <c r="TPX77" s="82"/>
      <c r="TPY77" s="82"/>
      <c r="TPZ77" s="82"/>
      <c r="TQA77" s="82"/>
      <c r="TQB77" s="82"/>
      <c r="TQC77" s="82"/>
      <c r="TQD77" s="82"/>
      <c r="TQE77" s="82"/>
      <c r="TQF77" s="82"/>
      <c r="TQG77" s="82"/>
      <c r="TQH77" s="82"/>
      <c r="TQI77" s="82"/>
      <c r="TQJ77" s="82"/>
      <c r="TQK77" s="82"/>
      <c r="TQL77" s="82"/>
      <c r="TQM77" s="82"/>
      <c r="TQN77" s="82"/>
      <c r="TQO77" s="82"/>
      <c r="TQP77" s="82"/>
      <c r="TQQ77" s="82"/>
      <c r="TQR77" s="82"/>
      <c r="TQS77" s="82"/>
      <c r="TQT77" s="82"/>
      <c r="TQU77" s="82"/>
      <c r="TQV77" s="82"/>
      <c r="TQW77" s="82"/>
      <c r="TQX77" s="82"/>
      <c r="TQY77" s="82"/>
      <c r="TQZ77" s="82"/>
      <c r="TRA77" s="82"/>
      <c r="TRB77" s="82"/>
      <c r="TRC77" s="82"/>
      <c r="TRD77" s="82"/>
      <c r="TRE77" s="82"/>
      <c r="TRF77" s="82"/>
      <c r="TRG77" s="82"/>
      <c r="TRH77" s="82"/>
      <c r="TRI77" s="82"/>
      <c r="TRJ77" s="82"/>
      <c r="TRK77" s="82"/>
      <c r="TRL77" s="82"/>
      <c r="TRM77" s="82"/>
      <c r="TRN77" s="82"/>
      <c r="TRO77" s="82"/>
      <c r="TRP77" s="82"/>
      <c r="TRQ77" s="82"/>
      <c r="TRR77" s="82"/>
      <c r="TRS77" s="82"/>
      <c r="TRT77" s="82"/>
      <c r="TRU77" s="82"/>
      <c r="TRV77" s="82"/>
      <c r="TRW77" s="82"/>
      <c r="TRX77" s="82"/>
      <c r="TRY77" s="82"/>
      <c r="TRZ77" s="82"/>
      <c r="TSA77" s="82"/>
      <c r="TSB77" s="82"/>
      <c r="TSC77" s="82"/>
      <c r="TSD77" s="82"/>
      <c r="TSE77" s="82"/>
      <c r="TSF77" s="82"/>
      <c r="TSG77" s="82"/>
      <c r="TSH77" s="82"/>
      <c r="TSI77" s="82"/>
      <c r="TSJ77" s="82"/>
      <c r="TSK77" s="82"/>
      <c r="TSL77" s="82"/>
      <c r="TSM77" s="82"/>
      <c r="TSN77" s="82"/>
      <c r="TSO77" s="82"/>
      <c r="TSP77" s="82"/>
      <c r="TSQ77" s="82"/>
      <c r="TSR77" s="82"/>
      <c r="TSS77" s="82"/>
      <c r="TST77" s="82"/>
      <c r="TSU77" s="82"/>
      <c r="TSV77" s="82"/>
      <c r="TSW77" s="82"/>
      <c r="TSX77" s="82"/>
      <c r="TSY77" s="82"/>
      <c r="TSZ77" s="82"/>
      <c r="TTA77" s="82"/>
      <c r="TTB77" s="82"/>
      <c r="TTC77" s="82"/>
      <c r="TTD77" s="82"/>
      <c r="TTE77" s="82"/>
      <c r="TTF77" s="82"/>
      <c r="TTG77" s="82"/>
      <c r="TTH77" s="82"/>
      <c r="TTI77" s="82"/>
      <c r="TTJ77" s="82"/>
      <c r="TTK77" s="82"/>
      <c r="TTL77" s="82"/>
      <c r="TTM77" s="82"/>
      <c r="TTN77" s="82"/>
      <c r="TTO77" s="82"/>
      <c r="TTP77" s="82"/>
      <c r="TTQ77" s="82"/>
      <c r="TTR77" s="82"/>
      <c r="TTS77" s="82"/>
      <c r="TTT77" s="82"/>
      <c r="TTU77" s="82"/>
      <c r="TTV77" s="82"/>
      <c r="TTW77" s="82"/>
      <c r="TTX77" s="82"/>
      <c r="TTY77" s="82"/>
      <c r="TTZ77" s="82"/>
      <c r="TUA77" s="82"/>
      <c r="TUB77" s="82"/>
      <c r="TUC77" s="82"/>
      <c r="TUD77" s="82"/>
      <c r="TUE77" s="82"/>
      <c r="TUF77" s="82"/>
      <c r="TUG77" s="82"/>
      <c r="TUH77" s="82"/>
      <c r="TUI77" s="82"/>
      <c r="TUJ77" s="82"/>
      <c r="TUK77" s="82"/>
      <c r="TUL77" s="82"/>
      <c r="TUM77" s="82"/>
      <c r="TUN77" s="82"/>
      <c r="TUO77" s="82"/>
      <c r="TUP77" s="82"/>
      <c r="TUQ77" s="82"/>
      <c r="TUR77" s="82"/>
      <c r="TUS77" s="82"/>
      <c r="TUT77" s="82"/>
      <c r="TUU77" s="82"/>
      <c r="TUV77" s="82"/>
      <c r="TUW77" s="82"/>
      <c r="TUX77" s="82"/>
      <c r="TUY77" s="82"/>
      <c r="TUZ77" s="82"/>
      <c r="TVA77" s="82"/>
      <c r="TVB77" s="82"/>
      <c r="TVC77" s="82"/>
      <c r="TVD77" s="82"/>
      <c r="TVE77" s="82"/>
      <c r="TVF77" s="82"/>
      <c r="TVG77" s="82"/>
      <c r="TVH77" s="82"/>
      <c r="TVI77" s="82"/>
      <c r="TVJ77" s="82"/>
      <c r="TVK77" s="82"/>
      <c r="TVL77" s="82"/>
      <c r="TVM77" s="82"/>
      <c r="TVN77" s="82"/>
      <c r="TVO77" s="82"/>
      <c r="TVP77" s="82"/>
      <c r="TVQ77" s="82"/>
      <c r="TVR77" s="82"/>
      <c r="TVS77" s="82"/>
      <c r="TVT77" s="82"/>
      <c r="TVU77" s="82"/>
      <c r="TVV77" s="82"/>
      <c r="TVW77" s="82"/>
      <c r="TVX77" s="82"/>
      <c r="TVY77" s="82"/>
      <c r="TVZ77" s="82"/>
      <c r="TWA77" s="82"/>
      <c r="TWB77" s="82"/>
      <c r="TWC77" s="82"/>
      <c r="TWD77" s="82"/>
      <c r="TWE77" s="82"/>
      <c r="TWF77" s="82"/>
      <c r="TWG77" s="82"/>
      <c r="TWH77" s="82"/>
      <c r="TWI77" s="82"/>
      <c r="TWJ77" s="82"/>
      <c r="TWK77" s="82"/>
      <c r="TWL77" s="82"/>
      <c r="TWM77" s="82"/>
      <c r="TWN77" s="82"/>
      <c r="TWO77" s="82"/>
      <c r="TWP77" s="82"/>
      <c r="TWQ77" s="82"/>
      <c r="TWR77" s="82"/>
      <c r="TWS77" s="82"/>
      <c r="TWT77" s="82"/>
      <c r="TWU77" s="82"/>
      <c r="TWV77" s="82"/>
      <c r="TWW77" s="82"/>
      <c r="TWX77" s="82"/>
      <c r="TWY77" s="82"/>
      <c r="TWZ77" s="82"/>
      <c r="TXA77" s="82"/>
      <c r="TXB77" s="82"/>
      <c r="TXC77" s="82"/>
      <c r="TXD77" s="82"/>
      <c r="TXE77" s="82"/>
      <c r="TXF77" s="82"/>
      <c r="TXG77" s="82"/>
      <c r="TXH77" s="82"/>
      <c r="TXI77" s="82"/>
      <c r="TXJ77" s="82"/>
      <c r="TXK77" s="82"/>
      <c r="TXL77" s="82"/>
      <c r="TXM77" s="82"/>
      <c r="TXN77" s="82"/>
      <c r="TXO77" s="82"/>
      <c r="TXP77" s="82"/>
      <c r="TXQ77" s="82"/>
      <c r="TXR77" s="82"/>
      <c r="TXS77" s="82"/>
      <c r="TXT77" s="82"/>
      <c r="TXU77" s="82"/>
      <c r="TXV77" s="82"/>
      <c r="TXW77" s="82"/>
      <c r="TXX77" s="82"/>
      <c r="TXY77" s="82"/>
      <c r="TXZ77" s="82"/>
      <c r="TYA77" s="82"/>
      <c r="TYB77" s="82"/>
      <c r="TYC77" s="82"/>
      <c r="TYD77" s="82"/>
      <c r="TYE77" s="82"/>
      <c r="TYF77" s="82"/>
      <c r="TYG77" s="82"/>
      <c r="TYH77" s="82"/>
      <c r="TYI77" s="82"/>
      <c r="TYJ77" s="82"/>
      <c r="TYK77" s="82"/>
      <c r="TYL77" s="82"/>
      <c r="TYM77" s="82"/>
      <c r="TYN77" s="82"/>
      <c r="TYO77" s="82"/>
      <c r="TYP77" s="82"/>
      <c r="TYQ77" s="82"/>
      <c r="TYR77" s="82"/>
      <c r="TYS77" s="82"/>
      <c r="TYT77" s="82"/>
      <c r="TYU77" s="82"/>
      <c r="TYV77" s="82"/>
      <c r="TYW77" s="82"/>
      <c r="TYX77" s="82"/>
      <c r="TYY77" s="82"/>
      <c r="TYZ77" s="82"/>
      <c r="TZA77" s="82"/>
      <c r="TZB77" s="82"/>
      <c r="TZC77" s="82"/>
      <c r="TZD77" s="82"/>
      <c r="TZE77" s="82"/>
      <c r="TZF77" s="82"/>
      <c r="TZG77" s="82"/>
      <c r="TZH77" s="82"/>
      <c r="TZI77" s="82"/>
      <c r="TZJ77" s="82"/>
      <c r="TZK77" s="82"/>
      <c r="TZL77" s="82"/>
      <c r="TZM77" s="82"/>
      <c r="TZN77" s="82"/>
      <c r="TZO77" s="82"/>
      <c r="TZP77" s="82"/>
      <c r="TZQ77" s="82"/>
      <c r="TZR77" s="82"/>
      <c r="TZS77" s="82"/>
      <c r="TZT77" s="82"/>
      <c r="TZU77" s="82"/>
      <c r="TZV77" s="82"/>
      <c r="TZW77" s="82"/>
      <c r="TZX77" s="82"/>
      <c r="TZY77" s="82"/>
      <c r="TZZ77" s="82"/>
      <c r="UAA77" s="82"/>
      <c r="UAB77" s="82"/>
      <c r="UAC77" s="82"/>
      <c r="UAD77" s="82"/>
      <c r="UAE77" s="82"/>
      <c r="UAF77" s="82"/>
      <c r="UAG77" s="82"/>
      <c r="UAH77" s="82"/>
      <c r="UAI77" s="82"/>
      <c r="UAJ77" s="82"/>
      <c r="UAK77" s="82"/>
      <c r="UAL77" s="82"/>
      <c r="UAM77" s="82"/>
      <c r="UAN77" s="82"/>
      <c r="UAO77" s="82"/>
      <c r="UAP77" s="82"/>
      <c r="UAQ77" s="82"/>
      <c r="UAR77" s="82"/>
      <c r="UAS77" s="82"/>
      <c r="UAT77" s="82"/>
      <c r="UAU77" s="82"/>
      <c r="UAV77" s="82"/>
      <c r="UAW77" s="82"/>
      <c r="UAX77" s="82"/>
      <c r="UAY77" s="82"/>
      <c r="UAZ77" s="82"/>
      <c r="UBA77" s="82"/>
      <c r="UBB77" s="82"/>
      <c r="UBC77" s="82"/>
      <c r="UBD77" s="82"/>
      <c r="UBE77" s="82"/>
      <c r="UBF77" s="82"/>
      <c r="UBG77" s="82"/>
      <c r="UBH77" s="82"/>
      <c r="UBI77" s="82"/>
      <c r="UBJ77" s="82"/>
      <c r="UBK77" s="82"/>
      <c r="UBL77" s="82"/>
      <c r="UBM77" s="82"/>
      <c r="UBN77" s="82"/>
      <c r="UBO77" s="82"/>
      <c r="UBP77" s="82"/>
      <c r="UBQ77" s="82"/>
      <c r="UBR77" s="82"/>
      <c r="UBS77" s="82"/>
      <c r="UBT77" s="82"/>
      <c r="UBU77" s="82"/>
      <c r="UBV77" s="82"/>
      <c r="UBW77" s="82"/>
      <c r="UBX77" s="82"/>
      <c r="UBY77" s="82"/>
      <c r="UBZ77" s="82"/>
      <c r="UCA77" s="82"/>
      <c r="UCB77" s="82"/>
      <c r="UCC77" s="82"/>
      <c r="UCD77" s="82"/>
      <c r="UCE77" s="82"/>
      <c r="UCF77" s="82"/>
      <c r="UCG77" s="82"/>
      <c r="UCH77" s="82"/>
      <c r="UCI77" s="82"/>
      <c r="UCJ77" s="82"/>
      <c r="UCK77" s="82"/>
      <c r="UCL77" s="82"/>
      <c r="UCM77" s="82"/>
      <c r="UCN77" s="82"/>
      <c r="UCO77" s="82"/>
      <c r="UCP77" s="82"/>
      <c r="UCQ77" s="82"/>
      <c r="UCR77" s="82"/>
      <c r="UCS77" s="82"/>
      <c r="UCT77" s="82"/>
      <c r="UCU77" s="82"/>
      <c r="UCV77" s="82"/>
      <c r="UCW77" s="82"/>
      <c r="UCX77" s="82"/>
      <c r="UCY77" s="82"/>
      <c r="UCZ77" s="82"/>
      <c r="UDA77" s="82"/>
      <c r="UDB77" s="82"/>
      <c r="UDC77" s="82"/>
      <c r="UDD77" s="82"/>
      <c r="UDE77" s="82"/>
      <c r="UDF77" s="82"/>
      <c r="UDG77" s="82"/>
      <c r="UDH77" s="82"/>
      <c r="UDI77" s="82"/>
      <c r="UDJ77" s="82"/>
      <c r="UDK77" s="82"/>
      <c r="UDL77" s="82"/>
      <c r="UDM77" s="82"/>
      <c r="UDN77" s="82"/>
      <c r="UDO77" s="82"/>
      <c r="UDP77" s="82"/>
      <c r="UDQ77" s="82"/>
      <c r="UDR77" s="82"/>
      <c r="UDS77" s="82"/>
      <c r="UDT77" s="82"/>
      <c r="UDU77" s="82"/>
      <c r="UDV77" s="82"/>
      <c r="UDW77" s="82"/>
      <c r="UDX77" s="82"/>
      <c r="UDY77" s="82"/>
      <c r="UDZ77" s="82"/>
      <c r="UEA77" s="82"/>
      <c r="UEB77" s="82"/>
      <c r="UEC77" s="82"/>
      <c r="UED77" s="82"/>
      <c r="UEE77" s="82"/>
      <c r="UEF77" s="82"/>
      <c r="UEG77" s="82"/>
      <c r="UEH77" s="82"/>
      <c r="UEI77" s="82"/>
      <c r="UEJ77" s="82"/>
      <c r="UEK77" s="82"/>
      <c r="UEL77" s="82"/>
      <c r="UEM77" s="82"/>
      <c r="UEN77" s="82"/>
      <c r="UEO77" s="82"/>
      <c r="UEP77" s="82"/>
      <c r="UEQ77" s="82"/>
      <c r="UER77" s="82"/>
      <c r="UES77" s="82"/>
      <c r="UET77" s="82"/>
      <c r="UEU77" s="82"/>
      <c r="UEV77" s="82"/>
      <c r="UEW77" s="82"/>
      <c r="UEX77" s="82"/>
      <c r="UEY77" s="82"/>
      <c r="UEZ77" s="82"/>
      <c r="UFA77" s="82"/>
      <c r="UFB77" s="82"/>
      <c r="UFC77" s="82"/>
      <c r="UFD77" s="82"/>
      <c r="UFE77" s="82"/>
      <c r="UFF77" s="82"/>
      <c r="UFG77" s="82"/>
      <c r="UFH77" s="82"/>
      <c r="UFI77" s="82"/>
      <c r="UFJ77" s="82"/>
      <c r="UFK77" s="82"/>
      <c r="UFL77" s="82"/>
      <c r="UFM77" s="82"/>
      <c r="UFN77" s="82"/>
      <c r="UFO77" s="82"/>
      <c r="UFP77" s="82"/>
      <c r="UFQ77" s="82"/>
      <c r="UFR77" s="82"/>
      <c r="UFS77" s="82"/>
      <c r="UFT77" s="82"/>
      <c r="UFU77" s="82"/>
      <c r="UFV77" s="82"/>
      <c r="UFW77" s="82"/>
      <c r="UFX77" s="82"/>
      <c r="UFY77" s="82"/>
      <c r="UFZ77" s="82"/>
      <c r="UGA77" s="82"/>
      <c r="UGB77" s="82"/>
      <c r="UGC77" s="82"/>
      <c r="UGD77" s="82"/>
      <c r="UGE77" s="82"/>
      <c r="UGF77" s="82"/>
      <c r="UGG77" s="82"/>
      <c r="UGH77" s="82"/>
      <c r="UGI77" s="82"/>
      <c r="UGJ77" s="82"/>
      <c r="UGK77" s="82"/>
      <c r="UGL77" s="82"/>
      <c r="UGM77" s="82"/>
      <c r="UGN77" s="82"/>
      <c r="UGO77" s="82"/>
      <c r="UGP77" s="82"/>
      <c r="UGQ77" s="82"/>
      <c r="UGR77" s="82"/>
      <c r="UGS77" s="82"/>
      <c r="UGT77" s="82"/>
      <c r="UGU77" s="82"/>
      <c r="UGV77" s="82"/>
      <c r="UGW77" s="82"/>
      <c r="UGX77" s="82"/>
      <c r="UGY77" s="82"/>
      <c r="UGZ77" s="82"/>
      <c r="UHA77" s="82"/>
      <c r="UHB77" s="82"/>
      <c r="UHC77" s="82"/>
      <c r="UHD77" s="82"/>
      <c r="UHE77" s="82"/>
      <c r="UHF77" s="82"/>
      <c r="UHG77" s="82"/>
      <c r="UHH77" s="82"/>
      <c r="UHI77" s="82"/>
      <c r="UHJ77" s="82"/>
      <c r="UHK77" s="82"/>
      <c r="UHL77" s="82"/>
      <c r="UHM77" s="82"/>
      <c r="UHN77" s="82"/>
      <c r="UHO77" s="82"/>
      <c r="UHP77" s="82"/>
      <c r="UHQ77" s="82"/>
      <c r="UHR77" s="82"/>
      <c r="UHS77" s="82"/>
      <c r="UHT77" s="82"/>
      <c r="UHU77" s="82"/>
      <c r="UHV77" s="82"/>
      <c r="UHW77" s="82"/>
      <c r="UHX77" s="82"/>
      <c r="UHY77" s="82"/>
      <c r="UHZ77" s="82"/>
      <c r="UIA77" s="82"/>
      <c r="UIB77" s="82"/>
      <c r="UIC77" s="82"/>
      <c r="UID77" s="82"/>
      <c r="UIE77" s="82"/>
      <c r="UIF77" s="82"/>
      <c r="UIG77" s="82"/>
      <c r="UIH77" s="82"/>
      <c r="UII77" s="82"/>
      <c r="UIJ77" s="82"/>
      <c r="UIK77" s="82"/>
      <c r="UIL77" s="82"/>
      <c r="UIM77" s="82"/>
      <c r="UIN77" s="82"/>
      <c r="UIO77" s="82"/>
      <c r="UIP77" s="82"/>
      <c r="UIQ77" s="82"/>
      <c r="UIR77" s="82"/>
      <c r="UIS77" s="82"/>
      <c r="UIT77" s="82"/>
      <c r="UIU77" s="82"/>
      <c r="UIV77" s="82"/>
      <c r="UIW77" s="82"/>
      <c r="UIX77" s="82"/>
      <c r="UIY77" s="82"/>
      <c r="UIZ77" s="82"/>
      <c r="UJA77" s="82"/>
      <c r="UJB77" s="82"/>
      <c r="UJC77" s="82"/>
      <c r="UJD77" s="82"/>
      <c r="UJE77" s="82"/>
      <c r="UJF77" s="82"/>
      <c r="UJG77" s="82"/>
      <c r="UJH77" s="82"/>
      <c r="UJI77" s="82"/>
      <c r="UJJ77" s="82"/>
      <c r="UJK77" s="82"/>
      <c r="UJL77" s="82"/>
      <c r="UJM77" s="82"/>
      <c r="UJN77" s="82"/>
      <c r="UJO77" s="82"/>
      <c r="UJP77" s="82"/>
      <c r="UJQ77" s="82"/>
      <c r="UJR77" s="82"/>
      <c r="UJS77" s="82"/>
      <c r="UJT77" s="82"/>
      <c r="UJU77" s="82"/>
      <c r="UJV77" s="82"/>
      <c r="UJW77" s="82"/>
      <c r="UJX77" s="82"/>
      <c r="UJY77" s="82"/>
      <c r="UJZ77" s="82"/>
      <c r="UKA77" s="82"/>
      <c r="UKB77" s="82"/>
      <c r="UKC77" s="82"/>
      <c r="UKD77" s="82"/>
      <c r="UKE77" s="82"/>
      <c r="UKF77" s="82"/>
      <c r="UKG77" s="82"/>
      <c r="UKH77" s="82"/>
      <c r="UKI77" s="82"/>
      <c r="UKJ77" s="82"/>
      <c r="UKK77" s="82"/>
      <c r="UKL77" s="82"/>
      <c r="UKM77" s="82"/>
      <c r="UKN77" s="82"/>
      <c r="UKO77" s="82"/>
      <c r="UKP77" s="82"/>
      <c r="UKQ77" s="82"/>
      <c r="UKR77" s="82"/>
      <c r="UKS77" s="82"/>
      <c r="UKT77" s="82"/>
      <c r="UKU77" s="82"/>
      <c r="UKV77" s="82"/>
      <c r="UKW77" s="82"/>
      <c r="UKX77" s="82"/>
      <c r="UKY77" s="82"/>
      <c r="UKZ77" s="82"/>
      <c r="ULA77" s="82"/>
      <c r="ULB77" s="82"/>
      <c r="ULC77" s="82"/>
      <c r="ULD77" s="82"/>
      <c r="ULE77" s="82"/>
      <c r="ULF77" s="82"/>
      <c r="ULG77" s="82"/>
      <c r="ULH77" s="82"/>
      <c r="ULI77" s="82"/>
      <c r="ULJ77" s="82"/>
      <c r="ULK77" s="82"/>
      <c r="ULL77" s="82"/>
      <c r="ULM77" s="82"/>
      <c r="ULN77" s="82"/>
      <c r="ULO77" s="82"/>
      <c r="ULP77" s="82"/>
      <c r="ULQ77" s="82"/>
      <c r="ULR77" s="82"/>
      <c r="ULS77" s="82"/>
      <c r="ULT77" s="82"/>
      <c r="ULU77" s="82"/>
      <c r="ULV77" s="82"/>
      <c r="ULW77" s="82"/>
      <c r="ULX77" s="82"/>
      <c r="ULY77" s="82"/>
      <c r="ULZ77" s="82"/>
      <c r="UMA77" s="82"/>
      <c r="UMB77" s="82"/>
      <c r="UMC77" s="82"/>
      <c r="UMD77" s="82"/>
      <c r="UME77" s="82"/>
      <c r="UMF77" s="82"/>
      <c r="UMG77" s="82"/>
      <c r="UMH77" s="82"/>
      <c r="UMI77" s="82"/>
      <c r="UMJ77" s="82"/>
      <c r="UMK77" s="82"/>
      <c r="UML77" s="82"/>
      <c r="UMM77" s="82"/>
      <c r="UMN77" s="82"/>
      <c r="UMO77" s="82"/>
      <c r="UMP77" s="82"/>
      <c r="UMQ77" s="82"/>
      <c r="UMR77" s="82"/>
      <c r="UMS77" s="82"/>
      <c r="UMT77" s="82"/>
      <c r="UMU77" s="82"/>
      <c r="UMV77" s="82"/>
      <c r="UMW77" s="82"/>
      <c r="UMX77" s="82"/>
      <c r="UMY77" s="82"/>
      <c r="UMZ77" s="82"/>
      <c r="UNA77" s="82"/>
      <c r="UNB77" s="82"/>
      <c r="UNC77" s="82"/>
      <c r="UND77" s="82"/>
      <c r="UNE77" s="82"/>
      <c r="UNF77" s="82"/>
      <c r="UNG77" s="82"/>
      <c r="UNH77" s="82"/>
      <c r="UNI77" s="82"/>
      <c r="UNJ77" s="82"/>
      <c r="UNK77" s="82"/>
      <c r="UNL77" s="82"/>
      <c r="UNM77" s="82"/>
      <c r="UNN77" s="82"/>
      <c r="UNO77" s="82"/>
      <c r="UNP77" s="82"/>
      <c r="UNQ77" s="82"/>
      <c r="UNR77" s="82"/>
      <c r="UNS77" s="82"/>
      <c r="UNT77" s="82"/>
      <c r="UNU77" s="82"/>
      <c r="UNV77" s="82"/>
      <c r="UNW77" s="82"/>
      <c r="UNX77" s="82"/>
      <c r="UNY77" s="82"/>
      <c r="UNZ77" s="82"/>
      <c r="UOA77" s="82"/>
      <c r="UOB77" s="82"/>
      <c r="UOC77" s="82"/>
      <c r="UOD77" s="82"/>
      <c r="UOE77" s="82"/>
      <c r="UOF77" s="82"/>
      <c r="UOG77" s="82"/>
      <c r="UOH77" s="82"/>
      <c r="UOI77" s="82"/>
      <c r="UOJ77" s="82"/>
      <c r="UOK77" s="82"/>
      <c r="UOL77" s="82"/>
      <c r="UOM77" s="82"/>
      <c r="UON77" s="82"/>
      <c r="UOO77" s="82"/>
      <c r="UOP77" s="82"/>
      <c r="UOQ77" s="82"/>
      <c r="UOR77" s="82"/>
      <c r="UOS77" s="82"/>
      <c r="UOT77" s="82"/>
      <c r="UOU77" s="82"/>
      <c r="UOV77" s="82"/>
      <c r="UOW77" s="82"/>
      <c r="UOX77" s="82"/>
      <c r="UOY77" s="82"/>
      <c r="UOZ77" s="82"/>
      <c r="UPA77" s="82"/>
      <c r="UPB77" s="82"/>
      <c r="UPC77" s="82"/>
      <c r="UPD77" s="82"/>
      <c r="UPE77" s="82"/>
      <c r="UPF77" s="82"/>
      <c r="UPG77" s="82"/>
      <c r="UPH77" s="82"/>
      <c r="UPI77" s="82"/>
      <c r="UPJ77" s="82"/>
      <c r="UPK77" s="82"/>
      <c r="UPL77" s="82"/>
      <c r="UPM77" s="82"/>
      <c r="UPN77" s="82"/>
      <c r="UPO77" s="82"/>
      <c r="UPP77" s="82"/>
      <c r="UPQ77" s="82"/>
      <c r="UPR77" s="82"/>
      <c r="UPS77" s="82"/>
      <c r="UPT77" s="82"/>
      <c r="UPU77" s="82"/>
      <c r="UPV77" s="82"/>
      <c r="UPW77" s="82"/>
      <c r="UPX77" s="82"/>
      <c r="UPY77" s="82"/>
      <c r="UPZ77" s="82"/>
      <c r="UQA77" s="82"/>
      <c r="UQB77" s="82"/>
      <c r="UQC77" s="82"/>
      <c r="UQD77" s="82"/>
      <c r="UQE77" s="82"/>
      <c r="UQF77" s="82"/>
      <c r="UQG77" s="82"/>
      <c r="UQH77" s="82"/>
      <c r="UQI77" s="82"/>
      <c r="UQJ77" s="82"/>
      <c r="UQK77" s="82"/>
      <c r="UQL77" s="82"/>
      <c r="UQM77" s="82"/>
      <c r="UQN77" s="82"/>
      <c r="UQO77" s="82"/>
      <c r="UQP77" s="82"/>
      <c r="UQQ77" s="82"/>
      <c r="UQR77" s="82"/>
      <c r="UQS77" s="82"/>
      <c r="UQT77" s="82"/>
      <c r="UQU77" s="82"/>
      <c r="UQV77" s="82"/>
      <c r="UQW77" s="82"/>
      <c r="UQX77" s="82"/>
      <c r="UQY77" s="82"/>
      <c r="UQZ77" s="82"/>
      <c r="URA77" s="82"/>
      <c r="URB77" s="82"/>
      <c r="URC77" s="82"/>
      <c r="URD77" s="82"/>
      <c r="URE77" s="82"/>
      <c r="URF77" s="82"/>
      <c r="URG77" s="82"/>
      <c r="URH77" s="82"/>
      <c r="URI77" s="82"/>
      <c r="URJ77" s="82"/>
      <c r="URK77" s="82"/>
      <c r="URL77" s="82"/>
      <c r="URM77" s="82"/>
      <c r="URN77" s="82"/>
      <c r="URO77" s="82"/>
      <c r="URP77" s="82"/>
      <c r="URQ77" s="82"/>
      <c r="URR77" s="82"/>
      <c r="URS77" s="82"/>
      <c r="URT77" s="82"/>
      <c r="URU77" s="82"/>
      <c r="URV77" s="82"/>
      <c r="URW77" s="82"/>
      <c r="URX77" s="82"/>
      <c r="URY77" s="82"/>
      <c r="URZ77" s="82"/>
      <c r="USA77" s="82"/>
      <c r="USB77" s="82"/>
      <c r="USC77" s="82"/>
      <c r="USD77" s="82"/>
      <c r="USE77" s="82"/>
      <c r="USF77" s="82"/>
      <c r="USG77" s="82"/>
      <c r="USH77" s="82"/>
      <c r="USI77" s="82"/>
      <c r="USJ77" s="82"/>
      <c r="USK77" s="82"/>
      <c r="USL77" s="82"/>
      <c r="USM77" s="82"/>
      <c r="USN77" s="82"/>
      <c r="USO77" s="82"/>
      <c r="USP77" s="82"/>
      <c r="USQ77" s="82"/>
      <c r="USR77" s="82"/>
      <c r="USS77" s="82"/>
      <c r="UST77" s="82"/>
      <c r="USU77" s="82"/>
      <c r="USV77" s="82"/>
      <c r="USW77" s="82"/>
      <c r="USX77" s="82"/>
      <c r="USY77" s="82"/>
      <c r="USZ77" s="82"/>
      <c r="UTA77" s="82"/>
      <c r="UTB77" s="82"/>
      <c r="UTC77" s="82"/>
      <c r="UTD77" s="82"/>
      <c r="UTE77" s="82"/>
      <c r="UTF77" s="82"/>
      <c r="UTG77" s="82"/>
      <c r="UTH77" s="82"/>
      <c r="UTI77" s="82"/>
      <c r="UTJ77" s="82"/>
      <c r="UTK77" s="82"/>
      <c r="UTL77" s="82"/>
      <c r="UTM77" s="82"/>
      <c r="UTN77" s="82"/>
      <c r="UTO77" s="82"/>
      <c r="UTP77" s="82"/>
      <c r="UTQ77" s="82"/>
      <c r="UTR77" s="82"/>
      <c r="UTS77" s="82"/>
      <c r="UTT77" s="82"/>
      <c r="UTU77" s="82"/>
      <c r="UTV77" s="82"/>
      <c r="UTW77" s="82"/>
      <c r="UTX77" s="82"/>
      <c r="UTY77" s="82"/>
      <c r="UTZ77" s="82"/>
      <c r="UUA77" s="82"/>
      <c r="UUB77" s="82"/>
      <c r="UUC77" s="82"/>
      <c r="UUD77" s="82"/>
      <c r="UUE77" s="82"/>
      <c r="UUF77" s="82"/>
      <c r="UUG77" s="82"/>
      <c r="UUH77" s="82"/>
      <c r="UUI77" s="82"/>
      <c r="UUJ77" s="82"/>
      <c r="UUK77" s="82"/>
      <c r="UUL77" s="82"/>
      <c r="UUM77" s="82"/>
      <c r="UUN77" s="82"/>
      <c r="UUO77" s="82"/>
      <c r="UUP77" s="82"/>
      <c r="UUQ77" s="82"/>
      <c r="UUR77" s="82"/>
      <c r="UUS77" s="82"/>
      <c r="UUT77" s="82"/>
      <c r="UUU77" s="82"/>
      <c r="UUV77" s="82"/>
      <c r="UUW77" s="82"/>
      <c r="UUX77" s="82"/>
      <c r="UUY77" s="82"/>
      <c r="UUZ77" s="82"/>
      <c r="UVA77" s="82"/>
      <c r="UVB77" s="82"/>
      <c r="UVC77" s="82"/>
      <c r="UVD77" s="82"/>
      <c r="UVE77" s="82"/>
      <c r="UVF77" s="82"/>
      <c r="UVG77" s="82"/>
      <c r="UVH77" s="82"/>
      <c r="UVI77" s="82"/>
      <c r="UVJ77" s="82"/>
      <c r="UVK77" s="82"/>
      <c r="UVL77" s="82"/>
      <c r="UVM77" s="82"/>
      <c r="UVN77" s="82"/>
      <c r="UVO77" s="82"/>
      <c r="UVP77" s="82"/>
      <c r="UVQ77" s="82"/>
      <c r="UVR77" s="82"/>
      <c r="UVS77" s="82"/>
      <c r="UVT77" s="82"/>
      <c r="UVU77" s="82"/>
      <c r="UVV77" s="82"/>
      <c r="UVW77" s="82"/>
      <c r="UVX77" s="82"/>
      <c r="UVY77" s="82"/>
      <c r="UVZ77" s="82"/>
      <c r="UWA77" s="82"/>
      <c r="UWB77" s="82"/>
      <c r="UWC77" s="82"/>
      <c r="UWD77" s="82"/>
      <c r="UWE77" s="82"/>
      <c r="UWF77" s="82"/>
      <c r="UWG77" s="82"/>
      <c r="UWH77" s="82"/>
      <c r="UWI77" s="82"/>
      <c r="UWJ77" s="82"/>
      <c r="UWK77" s="82"/>
      <c r="UWL77" s="82"/>
      <c r="UWM77" s="82"/>
      <c r="UWN77" s="82"/>
      <c r="UWO77" s="82"/>
      <c r="UWP77" s="82"/>
      <c r="UWQ77" s="82"/>
      <c r="UWR77" s="82"/>
      <c r="UWS77" s="82"/>
      <c r="UWT77" s="82"/>
      <c r="UWU77" s="82"/>
      <c r="UWV77" s="82"/>
      <c r="UWW77" s="82"/>
      <c r="UWX77" s="82"/>
      <c r="UWY77" s="82"/>
      <c r="UWZ77" s="82"/>
      <c r="UXA77" s="82"/>
      <c r="UXB77" s="82"/>
      <c r="UXC77" s="82"/>
      <c r="UXD77" s="82"/>
      <c r="UXE77" s="82"/>
      <c r="UXF77" s="82"/>
      <c r="UXG77" s="82"/>
      <c r="UXH77" s="82"/>
      <c r="UXI77" s="82"/>
      <c r="UXJ77" s="82"/>
      <c r="UXK77" s="82"/>
      <c r="UXL77" s="82"/>
      <c r="UXM77" s="82"/>
      <c r="UXN77" s="82"/>
      <c r="UXO77" s="82"/>
      <c r="UXP77" s="82"/>
      <c r="UXQ77" s="82"/>
      <c r="UXR77" s="82"/>
      <c r="UXS77" s="82"/>
      <c r="UXT77" s="82"/>
      <c r="UXU77" s="82"/>
      <c r="UXV77" s="82"/>
      <c r="UXW77" s="82"/>
      <c r="UXX77" s="82"/>
      <c r="UXY77" s="82"/>
      <c r="UXZ77" s="82"/>
      <c r="UYA77" s="82"/>
      <c r="UYB77" s="82"/>
      <c r="UYC77" s="82"/>
      <c r="UYD77" s="82"/>
      <c r="UYE77" s="82"/>
      <c r="UYF77" s="82"/>
      <c r="UYG77" s="82"/>
      <c r="UYH77" s="82"/>
      <c r="UYI77" s="82"/>
      <c r="UYJ77" s="82"/>
      <c r="UYK77" s="82"/>
      <c r="UYL77" s="82"/>
      <c r="UYM77" s="82"/>
      <c r="UYN77" s="82"/>
      <c r="UYO77" s="82"/>
      <c r="UYP77" s="82"/>
      <c r="UYQ77" s="82"/>
      <c r="UYR77" s="82"/>
      <c r="UYS77" s="82"/>
      <c r="UYT77" s="82"/>
      <c r="UYU77" s="82"/>
      <c r="UYV77" s="82"/>
      <c r="UYW77" s="82"/>
      <c r="UYX77" s="82"/>
      <c r="UYY77" s="82"/>
      <c r="UYZ77" s="82"/>
      <c r="UZA77" s="82"/>
      <c r="UZB77" s="82"/>
      <c r="UZC77" s="82"/>
      <c r="UZD77" s="82"/>
      <c r="UZE77" s="82"/>
      <c r="UZF77" s="82"/>
      <c r="UZG77" s="82"/>
      <c r="UZH77" s="82"/>
      <c r="UZI77" s="82"/>
      <c r="UZJ77" s="82"/>
      <c r="UZK77" s="82"/>
      <c r="UZL77" s="82"/>
      <c r="UZM77" s="82"/>
      <c r="UZN77" s="82"/>
      <c r="UZO77" s="82"/>
      <c r="UZP77" s="82"/>
      <c r="UZQ77" s="82"/>
      <c r="UZR77" s="82"/>
      <c r="UZS77" s="82"/>
      <c r="UZT77" s="82"/>
      <c r="UZU77" s="82"/>
      <c r="UZV77" s="82"/>
      <c r="UZW77" s="82"/>
      <c r="UZX77" s="82"/>
      <c r="UZY77" s="82"/>
      <c r="UZZ77" s="82"/>
      <c r="VAA77" s="82"/>
      <c r="VAB77" s="82"/>
      <c r="VAC77" s="82"/>
      <c r="VAD77" s="82"/>
      <c r="VAE77" s="82"/>
      <c r="VAF77" s="82"/>
      <c r="VAG77" s="82"/>
      <c r="VAH77" s="82"/>
      <c r="VAI77" s="82"/>
      <c r="VAJ77" s="82"/>
      <c r="VAK77" s="82"/>
      <c r="VAL77" s="82"/>
      <c r="VAM77" s="82"/>
      <c r="VAN77" s="82"/>
      <c r="VAO77" s="82"/>
      <c r="VAP77" s="82"/>
      <c r="VAQ77" s="82"/>
      <c r="VAR77" s="82"/>
      <c r="VAS77" s="82"/>
      <c r="VAT77" s="82"/>
      <c r="VAU77" s="82"/>
      <c r="VAV77" s="82"/>
      <c r="VAW77" s="82"/>
      <c r="VAX77" s="82"/>
      <c r="VAY77" s="82"/>
      <c r="VAZ77" s="82"/>
      <c r="VBA77" s="82"/>
      <c r="VBB77" s="82"/>
      <c r="VBC77" s="82"/>
      <c r="VBD77" s="82"/>
      <c r="VBE77" s="82"/>
      <c r="VBF77" s="82"/>
      <c r="VBG77" s="82"/>
      <c r="VBH77" s="82"/>
      <c r="VBI77" s="82"/>
      <c r="VBJ77" s="82"/>
      <c r="VBK77" s="82"/>
      <c r="VBL77" s="82"/>
      <c r="VBM77" s="82"/>
      <c r="VBN77" s="82"/>
      <c r="VBO77" s="82"/>
      <c r="VBP77" s="82"/>
      <c r="VBQ77" s="82"/>
      <c r="VBR77" s="82"/>
      <c r="VBS77" s="82"/>
      <c r="VBT77" s="82"/>
      <c r="VBU77" s="82"/>
      <c r="VBV77" s="82"/>
      <c r="VBW77" s="82"/>
      <c r="VBX77" s="82"/>
      <c r="VBY77" s="82"/>
      <c r="VBZ77" s="82"/>
      <c r="VCA77" s="82"/>
      <c r="VCB77" s="82"/>
      <c r="VCC77" s="82"/>
      <c r="VCD77" s="82"/>
      <c r="VCE77" s="82"/>
      <c r="VCF77" s="82"/>
      <c r="VCG77" s="82"/>
      <c r="VCH77" s="82"/>
      <c r="VCI77" s="82"/>
      <c r="VCJ77" s="82"/>
      <c r="VCK77" s="82"/>
      <c r="VCL77" s="82"/>
      <c r="VCM77" s="82"/>
      <c r="VCN77" s="82"/>
      <c r="VCO77" s="82"/>
      <c r="VCP77" s="82"/>
      <c r="VCQ77" s="82"/>
      <c r="VCR77" s="82"/>
      <c r="VCS77" s="82"/>
      <c r="VCT77" s="82"/>
      <c r="VCU77" s="82"/>
      <c r="VCV77" s="82"/>
      <c r="VCW77" s="82"/>
      <c r="VCX77" s="82"/>
      <c r="VCY77" s="82"/>
      <c r="VCZ77" s="82"/>
      <c r="VDA77" s="82"/>
      <c r="VDB77" s="82"/>
      <c r="VDC77" s="82"/>
      <c r="VDD77" s="82"/>
      <c r="VDE77" s="82"/>
      <c r="VDF77" s="82"/>
      <c r="VDG77" s="82"/>
      <c r="VDH77" s="82"/>
      <c r="VDI77" s="82"/>
      <c r="VDJ77" s="82"/>
      <c r="VDK77" s="82"/>
      <c r="VDL77" s="82"/>
      <c r="VDM77" s="82"/>
      <c r="VDN77" s="82"/>
      <c r="VDO77" s="82"/>
      <c r="VDP77" s="82"/>
      <c r="VDQ77" s="82"/>
      <c r="VDR77" s="82"/>
      <c r="VDS77" s="82"/>
      <c r="VDT77" s="82"/>
      <c r="VDU77" s="82"/>
      <c r="VDV77" s="82"/>
      <c r="VDW77" s="82"/>
      <c r="VDX77" s="82"/>
      <c r="VDY77" s="82"/>
      <c r="VDZ77" s="82"/>
      <c r="VEA77" s="82"/>
      <c r="VEB77" s="82"/>
      <c r="VEC77" s="82"/>
      <c r="VED77" s="82"/>
      <c r="VEE77" s="82"/>
      <c r="VEF77" s="82"/>
      <c r="VEG77" s="82"/>
      <c r="VEH77" s="82"/>
      <c r="VEI77" s="82"/>
      <c r="VEJ77" s="82"/>
      <c r="VEK77" s="82"/>
      <c r="VEL77" s="82"/>
      <c r="VEM77" s="82"/>
      <c r="VEN77" s="82"/>
      <c r="VEO77" s="82"/>
      <c r="VEP77" s="82"/>
      <c r="VEQ77" s="82"/>
      <c r="VER77" s="82"/>
      <c r="VES77" s="82"/>
      <c r="VET77" s="82"/>
      <c r="VEU77" s="82"/>
      <c r="VEV77" s="82"/>
      <c r="VEW77" s="82"/>
      <c r="VEX77" s="82"/>
      <c r="VEY77" s="82"/>
      <c r="VEZ77" s="82"/>
      <c r="VFA77" s="82"/>
      <c r="VFB77" s="82"/>
      <c r="VFC77" s="82"/>
      <c r="VFD77" s="82"/>
      <c r="VFE77" s="82"/>
      <c r="VFF77" s="82"/>
      <c r="VFG77" s="82"/>
      <c r="VFH77" s="82"/>
      <c r="VFI77" s="82"/>
      <c r="VFJ77" s="82"/>
      <c r="VFK77" s="82"/>
      <c r="VFL77" s="82"/>
      <c r="VFM77" s="82"/>
      <c r="VFN77" s="82"/>
      <c r="VFO77" s="82"/>
      <c r="VFP77" s="82"/>
      <c r="VFQ77" s="82"/>
      <c r="VFR77" s="82"/>
      <c r="VFS77" s="82"/>
      <c r="VFT77" s="82"/>
      <c r="VFU77" s="82"/>
      <c r="VFV77" s="82"/>
      <c r="VFW77" s="82"/>
      <c r="VFX77" s="82"/>
      <c r="VFY77" s="82"/>
      <c r="VFZ77" s="82"/>
      <c r="VGA77" s="82"/>
      <c r="VGB77" s="82"/>
      <c r="VGC77" s="82"/>
      <c r="VGD77" s="82"/>
      <c r="VGE77" s="82"/>
      <c r="VGF77" s="82"/>
      <c r="VGG77" s="82"/>
      <c r="VGH77" s="82"/>
      <c r="VGI77" s="82"/>
      <c r="VGJ77" s="82"/>
      <c r="VGK77" s="82"/>
      <c r="VGL77" s="82"/>
      <c r="VGM77" s="82"/>
      <c r="VGN77" s="82"/>
      <c r="VGO77" s="82"/>
      <c r="VGP77" s="82"/>
      <c r="VGQ77" s="82"/>
      <c r="VGR77" s="82"/>
      <c r="VGS77" s="82"/>
      <c r="VGT77" s="82"/>
      <c r="VGU77" s="82"/>
      <c r="VGV77" s="82"/>
      <c r="VGW77" s="82"/>
      <c r="VGX77" s="82"/>
      <c r="VGY77" s="82"/>
      <c r="VGZ77" s="82"/>
      <c r="VHA77" s="82"/>
      <c r="VHB77" s="82"/>
      <c r="VHC77" s="82"/>
      <c r="VHD77" s="82"/>
      <c r="VHE77" s="82"/>
      <c r="VHF77" s="82"/>
      <c r="VHG77" s="82"/>
      <c r="VHH77" s="82"/>
      <c r="VHI77" s="82"/>
      <c r="VHJ77" s="82"/>
      <c r="VHK77" s="82"/>
      <c r="VHL77" s="82"/>
      <c r="VHM77" s="82"/>
      <c r="VHN77" s="82"/>
      <c r="VHO77" s="82"/>
      <c r="VHP77" s="82"/>
      <c r="VHQ77" s="82"/>
      <c r="VHR77" s="82"/>
      <c r="VHS77" s="82"/>
      <c r="VHT77" s="82"/>
      <c r="VHU77" s="82"/>
      <c r="VHV77" s="82"/>
      <c r="VHW77" s="82"/>
      <c r="VHX77" s="82"/>
      <c r="VHY77" s="82"/>
      <c r="VHZ77" s="82"/>
      <c r="VIA77" s="82"/>
      <c r="VIB77" s="82"/>
      <c r="VIC77" s="82"/>
      <c r="VID77" s="82"/>
      <c r="VIE77" s="82"/>
      <c r="VIF77" s="82"/>
      <c r="VIG77" s="82"/>
      <c r="VIH77" s="82"/>
      <c r="VII77" s="82"/>
      <c r="VIJ77" s="82"/>
      <c r="VIK77" s="82"/>
      <c r="VIL77" s="82"/>
      <c r="VIM77" s="82"/>
      <c r="VIN77" s="82"/>
      <c r="VIO77" s="82"/>
      <c r="VIP77" s="82"/>
      <c r="VIQ77" s="82"/>
      <c r="VIR77" s="82"/>
      <c r="VIS77" s="82"/>
      <c r="VIT77" s="82"/>
      <c r="VIU77" s="82"/>
      <c r="VIV77" s="82"/>
      <c r="VIW77" s="82"/>
      <c r="VIX77" s="82"/>
      <c r="VIY77" s="82"/>
      <c r="VIZ77" s="82"/>
      <c r="VJA77" s="82"/>
      <c r="VJB77" s="82"/>
      <c r="VJC77" s="82"/>
      <c r="VJD77" s="82"/>
      <c r="VJE77" s="82"/>
      <c r="VJF77" s="82"/>
      <c r="VJG77" s="82"/>
      <c r="VJH77" s="82"/>
      <c r="VJI77" s="82"/>
      <c r="VJJ77" s="82"/>
      <c r="VJK77" s="82"/>
      <c r="VJL77" s="82"/>
      <c r="VJM77" s="82"/>
      <c r="VJN77" s="82"/>
      <c r="VJO77" s="82"/>
      <c r="VJP77" s="82"/>
      <c r="VJQ77" s="82"/>
      <c r="VJR77" s="82"/>
      <c r="VJS77" s="82"/>
      <c r="VJT77" s="82"/>
      <c r="VJU77" s="82"/>
      <c r="VJV77" s="82"/>
      <c r="VJW77" s="82"/>
      <c r="VJX77" s="82"/>
      <c r="VJY77" s="82"/>
      <c r="VJZ77" s="82"/>
      <c r="VKA77" s="82"/>
      <c r="VKB77" s="82"/>
      <c r="VKC77" s="82"/>
      <c r="VKD77" s="82"/>
      <c r="VKE77" s="82"/>
      <c r="VKF77" s="82"/>
      <c r="VKG77" s="82"/>
      <c r="VKH77" s="82"/>
      <c r="VKI77" s="82"/>
      <c r="VKJ77" s="82"/>
      <c r="VKK77" s="82"/>
      <c r="VKL77" s="82"/>
      <c r="VKM77" s="82"/>
      <c r="VKN77" s="82"/>
      <c r="VKO77" s="82"/>
      <c r="VKP77" s="82"/>
      <c r="VKQ77" s="82"/>
      <c r="VKR77" s="82"/>
      <c r="VKS77" s="82"/>
      <c r="VKT77" s="82"/>
      <c r="VKU77" s="82"/>
      <c r="VKV77" s="82"/>
      <c r="VKW77" s="82"/>
      <c r="VKX77" s="82"/>
      <c r="VKY77" s="82"/>
      <c r="VKZ77" s="82"/>
      <c r="VLA77" s="82"/>
      <c r="VLB77" s="82"/>
      <c r="VLC77" s="82"/>
      <c r="VLD77" s="82"/>
      <c r="VLE77" s="82"/>
      <c r="VLF77" s="82"/>
      <c r="VLG77" s="82"/>
      <c r="VLH77" s="82"/>
      <c r="VLI77" s="82"/>
      <c r="VLJ77" s="82"/>
      <c r="VLK77" s="82"/>
      <c r="VLL77" s="82"/>
      <c r="VLM77" s="82"/>
      <c r="VLN77" s="82"/>
      <c r="VLO77" s="82"/>
      <c r="VLP77" s="82"/>
      <c r="VLQ77" s="82"/>
      <c r="VLR77" s="82"/>
      <c r="VLS77" s="82"/>
      <c r="VLT77" s="82"/>
      <c r="VLU77" s="82"/>
      <c r="VLV77" s="82"/>
      <c r="VLW77" s="82"/>
      <c r="VLX77" s="82"/>
      <c r="VLY77" s="82"/>
      <c r="VLZ77" s="82"/>
      <c r="VMA77" s="82"/>
      <c r="VMB77" s="82"/>
      <c r="VMC77" s="82"/>
      <c r="VMD77" s="82"/>
      <c r="VME77" s="82"/>
      <c r="VMF77" s="82"/>
      <c r="VMG77" s="82"/>
      <c r="VMH77" s="82"/>
      <c r="VMI77" s="82"/>
      <c r="VMJ77" s="82"/>
      <c r="VMK77" s="82"/>
      <c r="VML77" s="82"/>
      <c r="VMM77" s="82"/>
      <c r="VMN77" s="82"/>
      <c r="VMO77" s="82"/>
      <c r="VMP77" s="82"/>
      <c r="VMQ77" s="82"/>
      <c r="VMR77" s="82"/>
      <c r="VMS77" s="82"/>
      <c r="VMT77" s="82"/>
      <c r="VMU77" s="82"/>
      <c r="VMV77" s="82"/>
      <c r="VMW77" s="82"/>
      <c r="VMX77" s="82"/>
      <c r="VMY77" s="82"/>
      <c r="VMZ77" s="82"/>
      <c r="VNA77" s="82"/>
      <c r="VNB77" s="82"/>
      <c r="VNC77" s="82"/>
      <c r="VND77" s="82"/>
      <c r="VNE77" s="82"/>
      <c r="VNF77" s="82"/>
      <c r="VNG77" s="82"/>
      <c r="VNH77" s="82"/>
      <c r="VNI77" s="82"/>
      <c r="VNJ77" s="82"/>
      <c r="VNK77" s="82"/>
      <c r="VNL77" s="82"/>
      <c r="VNM77" s="82"/>
      <c r="VNN77" s="82"/>
      <c r="VNO77" s="82"/>
      <c r="VNP77" s="82"/>
      <c r="VNQ77" s="82"/>
      <c r="VNR77" s="82"/>
      <c r="VNS77" s="82"/>
      <c r="VNT77" s="82"/>
      <c r="VNU77" s="82"/>
      <c r="VNV77" s="82"/>
      <c r="VNW77" s="82"/>
      <c r="VNX77" s="82"/>
      <c r="VNY77" s="82"/>
      <c r="VNZ77" s="82"/>
      <c r="VOA77" s="82"/>
      <c r="VOB77" s="82"/>
      <c r="VOC77" s="82"/>
      <c r="VOD77" s="82"/>
      <c r="VOE77" s="82"/>
      <c r="VOF77" s="82"/>
      <c r="VOG77" s="82"/>
      <c r="VOH77" s="82"/>
      <c r="VOI77" s="82"/>
      <c r="VOJ77" s="82"/>
      <c r="VOK77" s="82"/>
      <c r="VOL77" s="82"/>
      <c r="VOM77" s="82"/>
      <c r="VON77" s="82"/>
      <c r="VOO77" s="82"/>
      <c r="VOP77" s="82"/>
      <c r="VOQ77" s="82"/>
      <c r="VOR77" s="82"/>
      <c r="VOS77" s="82"/>
      <c r="VOT77" s="82"/>
      <c r="VOU77" s="82"/>
      <c r="VOV77" s="82"/>
      <c r="VOW77" s="82"/>
      <c r="VOX77" s="82"/>
      <c r="VOY77" s="82"/>
      <c r="VOZ77" s="82"/>
      <c r="VPA77" s="82"/>
      <c r="VPB77" s="82"/>
      <c r="VPC77" s="82"/>
      <c r="VPD77" s="82"/>
      <c r="VPE77" s="82"/>
      <c r="VPF77" s="82"/>
      <c r="VPG77" s="82"/>
      <c r="VPH77" s="82"/>
      <c r="VPI77" s="82"/>
      <c r="VPJ77" s="82"/>
      <c r="VPK77" s="82"/>
      <c r="VPL77" s="82"/>
      <c r="VPM77" s="82"/>
      <c r="VPN77" s="82"/>
      <c r="VPO77" s="82"/>
      <c r="VPP77" s="82"/>
      <c r="VPQ77" s="82"/>
      <c r="VPR77" s="82"/>
      <c r="VPS77" s="82"/>
      <c r="VPT77" s="82"/>
      <c r="VPU77" s="82"/>
      <c r="VPV77" s="82"/>
      <c r="VPW77" s="82"/>
      <c r="VPX77" s="82"/>
      <c r="VPY77" s="82"/>
      <c r="VPZ77" s="82"/>
      <c r="VQA77" s="82"/>
      <c r="VQB77" s="82"/>
      <c r="VQC77" s="82"/>
      <c r="VQD77" s="82"/>
      <c r="VQE77" s="82"/>
      <c r="VQF77" s="82"/>
      <c r="VQG77" s="82"/>
      <c r="VQH77" s="82"/>
      <c r="VQI77" s="82"/>
      <c r="VQJ77" s="82"/>
      <c r="VQK77" s="82"/>
      <c r="VQL77" s="82"/>
      <c r="VQM77" s="82"/>
      <c r="VQN77" s="82"/>
      <c r="VQO77" s="82"/>
      <c r="VQP77" s="82"/>
      <c r="VQQ77" s="82"/>
      <c r="VQR77" s="82"/>
      <c r="VQS77" s="82"/>
      <c r="VQT77" s="82"/>
      <c r="VQU77" s="82"/>
      <c r="VQV77" s="82"/>
      <c r="VQW77" s="82"/>
      <c r="VQX77" s="82"/>
      <c r="VQY77" s="82"/>
      <c r="VQZ77" s="82"/>
      <c r="VRA77" s="82"/>
      <c r="VRB77" s="82"/>
      <c r="VRC77" s="82"/>
      <c r="VRD77" s="82"/>
      <c r="VRE77" s="82"/>
      <c r="VRF77" s="82"/>
      <c r="VRG77" s="82"/>
      <c r="VRH77" s="82"/>
      <c r="VRI77" s="82"/>
      <c r="VRJ77" s="82"/>
      <c r="VRK77" s="82"/>
      <c r="VRL77" s="82"/>
      <c r="VRM77" s="82"/>
      <c r="VRN77" s="82"/>
      <c r="VRO77" s="82"/>
      <c r="VRP77" s="82"/>
      <c r="VRQ77" s="82"/>
      <c r="VRR77" s="82"/>
      <c r="VRS77" s="82"/>
      <c r="VRT77" s="82"/>
      <c r="VRU77" s="82"/>
      <c r="VRV77" s="82"/>
      <c r="VRW77" s="82"/>
      <c r="VRX77" s="82"/>
      <c r="VRY77" s="82"/>
      <c r="VRZ77" s="82"/>
      <c r="VSA77" s="82"/>
      <c r="VSB77" s="82"/>
      <c r="VSC77" s="82"/>
      <c r="VSD77" s="82"/>
      <c r="VSE77" s="82"/>
      <c r="VSF77" s="82"/>
      <c r="VSG77" s="82"/>
      <c r="VSH77" s="82"/>
      <c r="VSI77" s="82"/>
      <c r="VSJ77" s="82"/>
      <c r="VSK77" s="82"/>
      <c r="VSL77" s="82"/>
      <c r="VSM77" s="82"/>
      <c r="VSN77" s="82"/>
      <c r="VSO77" s="82"/>
      <c r="VSP77" s="82"/>
      <c r="VSQ77" s="82"/>
      <c r="VSR77" s="82"/>
      <c r="VSS77" s="82"/>
      <c r="VST77" s="82"/>
      <c r="VSU77" s="82"/>
      <c r="VSV77" s="82"/>
      <c r="VSW77" s="82"/>
      <c r="VSX77" s="82"/>
      <c r="VSY77" s="82"/>
      <c r="VSZ77" s="82"/>
      <c r="VTA77" s="82"/>
      <c r="VTB77" s="82"/>
      <c r="VTC77" s="82"/>
      <c r="VTD77" s="82"/>
      <c r="VTE77" s="82"/>
      <c r="VTF77" s="82"/>
      <c r="VTG77" s="82"/>
      <c r="VTH77" s="82"/>
      <c r="VTI77" s="82"/>
      <c r="VTJ77" s="82"/>
      <c r="VTK77" s="82"/>
      <c r="VTL77" s="82"/>
      <c r="VTM77" s="82"/>
      <c r="VTN77" s="82"/>
      <c r="VTO77" s="82"/>
      <c r="VTP77" s="82"/>
      <c r="VTQ77" s="82"/>
      <c r="VTR77" s="82"/>
      <c r="VTS77" s="82"/>
      <c r="VTT77" s="82"/>
      <c r="VTU77" s="82"/>
      <c r="VTV77" s="82"/>
      <c r="VTW77" s="82"/>
      <c r="VTX77" s="82"/>
      <c r="VTY77" s="82"/>
      <c r="VTZ77" s="82"/>
      <c r="VUA77" s="82"/>
      <c r="VUB77" s="82"/>
      <c r="VUC77" s="82"/>
      <c r="VUD77" s="82"/>
      <c r="VUE77" s="82"/>
      <c r="VUF77" s="82"/>
      <c r="VUG77" s="82"/>
      <c r="VUH77" s="82"/>
      <c r="VUI77" s="82"/>
      <c r="VUJ77" s="82"/>
      <c r="VUK77" s="82"/>
      <c r="VUL77" s="82"/>
      <c r="VUM77" s="82"/>
      <c r="VUN77" s="82"/>
      <c r="VUO77" s="82"/>
      <c r="VUP77" s="82"/>
      <c r="VUQ77" s="82"/>
      <c r="VUR77" s="82"/>
      <c r="VUS77" s="82"/>
      <c r="VUT77" s="82"/>
      <c r="VUU77" s="82"/>
      <c r="VUV77" s="82"/>
      <c r="VUW77" s="82"/>
      <c r="VUX77" s="82"/>
      <c r="VUY77" s="82"/>
      <c r="VUZ77" s="82"/>
      <c r="VVA77" s="82"/>
      <c r="VVB77" s="82"/>
      <c r="VVC77" s="82"/>
      <c r="VVD77" s="82"/>
      <c r="VVE77" s="82"/>
      <c r="VVF77" s="82"/>
      <c r="VVG77" s="82"/>
      <c r="VVH77" s="82"/>
      <c r="VVI77" s="82"/>
      <c r="VVJ77" s="82"/>
      <c r="VVK77" s="82"/>
      <c r="VVL77" s="82"/>
      <c r="VVM77" s="82"/>
      <c r="VVN77" s="82"/>
      <c r="VVO77" s="82"/>
      <c r="VVP77" s="82"/>
      <c r="VVQ77" s="82"/>
      <c r="VVR77" s="82"/>
      <c r="VVS77" s="82"/>
      <c r="VVT77" s="82"/>
      <c r="VVU77" s="82"/>
      <c r="VVV77" s="82"/>
      <c r="VVW77" s="82"/>
      <c r="VVX77" s="82"/>
      <c r="VVY77" s="82"/>
      <c r="VVZ77" s="82"/>
      <c r="VWA77" s="82"/>
      <c r="VWB77" s="82"/>
      <c r="VWC77" s="82"/>
      <c r="VWD77" s="82"/>
      <c r="VWE77" s="82"/>
      <c r="VWF77" s="82"/>
      <c r="VWG77" s="82"/>
      <c r="VWH77" s="82"/>
      <c r="VWI77" s="82"/>
      <c r="VWJ77" s="82"/>
      <c r="VWK77" s="82"/>
      <c r="VWL77" s="82"/>
      <c r="VWM77" s="82"/>
      <c r="VWN77" s="82"/>
      <c r="VWO77" s="82"/>
      <c r="VWP77" s="82"/>
      <c r="VWQ77" s="82"/>
      <c r="VWR77" s="82"/>
      <c r="VWS77" s="82"/>
      <c r="VWT77" s="82"/>
      <c r="VWU77" s="82"/>
      <c r="VWV77" s="82"/>
      <c r="VWW77" s="82"/>
      <c r="VWX77" s="82"/>
      <c r="VWY77" s="82"/>
      <c r="VWZ77" s="82"/>
      <c r="VXA77" s="82"/>
      <c r="VXB77" s="82"/>
      <c r="VXC77" s="82"/>
      <c r="VXD77" s="82"/>
      <c r="VXE77" s="82"/>
      <c r="VXF77" s="82"/>
      <c r="VXG77" s="82"/>
      <c r="VXH77" s="82"/>
      <c r="VXI77" s="82"/>
      <c r="VXJ77" s="82"/>
      <c r="VXK77" s="82"/>
      <c r="VXL77" s="82"/>
      <c r="VXM77" s="82"/>
      <c r="VXN77" s="82"/>
      <c r="VXO77" s="82"/>
      <c r="VXP77" s="82"/>
      <c r="VXQ77" s="82"/>
      <c r="VXR77" s="82"/>
      <c r="VXS77" s="82"/>
      <c r="VXT77" s="82"/>
      <c r="VXU77" s="82"/>
      <c r="VXV77" s="82"/>
      <c r="VXW77" s="82"/>
      <c r="VXX77" s="82"/>
      <c r="VXY77" s="82"/>
      <c r="VXZ77" s="82"/>
      <c r="VYA77" s="82"/>
      <c r="VYB77" s="82"/>
      <c r="VYC77" s="82"/>
      <c r="VYD77" s="82"/>
      <c r="VYE77" s="82"/>
      <c r="VYF77" s="82"/>
      <c r="VYG77" s="82"/>
      <c r="VYH77" s="82"/>
      <c r="VYI77" s="82"/>
      <c r="VYJ77" s="82"/>
      <c r="VYK77" s="82"/>
      <c r="VYL77" s="82"/>
      <c r="VYM77" s="82"/>
      <c r="VYN77" s="82"/>
      <c r="VYO77" s="82"/>
      <c r="VYP77" s="82"/>
      <c r="VYQ77" s="82"/>
      <c r="VYR77" s="82"/>
      <c r="VYS77" s="82"/>
      <c r="VYT77" s="82"/>
      <c r="VYU77" s="82"/>
      <c r="VYV77" s="82"/>
      <c r="VYW77" s="82"/>
      <c r="VYX77" s="82"/>
      <c r="VYY77" s="82"/>
      <c r="VYZ77" s="82"/>
      <c r="VZA77" s="82"/>
      <c r="VZB77" s="82"/>
      <c r="VZC77" s="82"/>
      <c r="VZD77" s="82"/>
      <c r="VZE77" s="82"/>
      <c r="VZF77" s="82"/>
      <c r="VZG77" s="82"/>
      <c r="VZH77" s="82"/>
      <c r="VZI77" s="82"/>
      <c r="VZJ77" s="82"/>
      <c r="VZK77" s="82"/>
      <c r="VZL77" s="82"/>
      <c r="VZM77" s="82"/>
      <c r="VZN77" s="82"/>
      <c r="VZO77" s="82"/>
      <c r="VZP77" s="82"/>
      <c r="VZQ77" s="82"/>
      <c r="VZR77" s="82"/>
      <c r="VZS77" s="82"/>
      <c r="VZT77" s="82"/>
      <c r="VZU77" s="82"/>
      <c r="VZV77" s="82"/>
      <c r="VZW77" s="82"/>
      <c r="VZX77" s="82"/>
      <c r="VZY77" s="82"/>
      <c r="VZZ77" s="82"/>
      <c r="WAA77" s="82"/>
      <c r="WAB77" s="82"/>
      <c r="WAC77" s="82"/>
      <c r="WAD77" s="82"/>
      <c r="WAE77" s="82"/>
      <c r="WAF77" s="82"/>
      <c r="WAG77" s="82"/>
      <c r="WAH77" s="82"/>
      <c r="WAI77" s="82"/>
      <c r="WAJ77" s="82"/>
      <c r="WAK77" s="82"/>
      <c r="WAL77" s="82"/>
      <c r="WAM77" s="82"/>
      <c r="WAN77" s="82"/>
      <c r="WAO77" s="82"/>
      <c r="WAP77" s="82"/>
      <c r="WAQ77" s="82"/>
      <c r="WAR77" s="82"/>
      <c r="WAS77" s="82"/>
      <c r="WAT77" s="82"/>
      <c r="WAU77" s="82"/>
      <c r="WAV77" s="82"/>
      <c r="WAW77" s="82"/>
      <c r="WAX77" s="82"/>
      <c r="WAY77" s="82"/>
      <c r="WAZ77" s="82"/>
      <c r="WBA77" s="82"/>
      <c r="WBB77" s="82"/>
      <c r="WBC77" s="82"/>
      <c r="WBD77" s="82"/>
      <c r="WBE77" s="82"/>
      <c r="WBF77" s="82"/>
      <c r="WBG77" s="82"/>
      <c r="WBH77" s="82"/>
      <c r="WBI77" s="82"/>
      <c r="WBJ77" s="82"/>
      <c r="WBK77" s="82"/>
      <c r="WBL77" s="82"/>
      <c r="WBM77" s="82"/>
      <c r="WBN77" s="82"/>
      <c r="WBO77" s="82"/>
      <c r="WBP77" s="82"/>
      <c r="WBQ77" s="82"/>
      <c r="WBR77" s="82"/>
      <c r="WBS77" s="82"/>
      <c r="WBT77" s="82"/>
      <c r="WBU77" s="82"/>
      <c r="WBV77" s="82"/>
      <c r="WBW77" s="82"/>
      <c r="WBX77" s="82"/>
      <c r="WBY77" s="82"/>
      <c r="WBZ77" s="82"/>
      <c r="WCA77" s="82"/>
      <c r="WCB77" s="82"/>
      <c r="WCC77" s="82"/>
      <c r="WCD77" s="82"/>
      <c r="WCE77" s="82"/>
      <c r="WCF77" s="82"/>
      <c r="WCG77" s="82"/>
      <c r="WCH77" s="82"/>
      <c r="WCI77" s="82"/>
      <c r="WCJ77" s="82"/>
      <c r="WCK77" s="82"/>
      <c r="WCL77" s="82"/>
      <c r="WCM77" s="82"/>
      <c r="WCN77" s="82"/>
      <c r="WCO77" s="82"/>
      <c r="WCP77" s="82"/>
      <c r="WCQ77" s="82"/>
      <c r="WCR77" s="82"/>
      <c r="WCS77" s="82"/>
      <c r="WCT77" s="82"/>
      <c r="WCU77" s="82"/>
      <c r="WCV77" s="82"/>
      <c r="WCW77" s="82"/>
      <c r="WCX77" s="82"/>
      <c r="WCY77" s="82"/>
      <c r="WCZ77" s="82"/>
      <c r="WDA77" s="82"/>
      <c r="WDB77" s="82"/>
      <c r="WDC77" s="82"/>
      <c r="WDD77" s="82"/>
      <c r="WDE77" s="82"/>
      <c r="WDF77" s="82"/>
      <c r="WDG77" s="82"/>
      <c r="WDH77" s="82"/>
      <c r="WDI77" s="82"/>
      <c r="WDJ77" s="82"/>
      <c r="WDK77" s="82"/>
      <c r="WDL77" s="82"/>
      <c r="WDM77" s="82"/>
      <c r="WDN77" s="82"/>
      <c r="WDO77" s="82"/>
      <c r="WDP77" s="82"/>
      <c r="WDQ77" s="82"/>
      <c r="WDR77" s="82"/>
      <c r="WDS77" s="82"/>
      <c r="WDT77" s="82"/>
      <c r="WDU77" s="82"/>
      <c r="WDV77" s="82"/>
      <c r="WDW77" s="82"/>
      <c r="WDX77" s="82"/>
      <c r="WDY77" s="82"/>
      <c r="WDZ77" s="82"/>
      <c r="WEA77" s="82"/>
      <c r="WEB77" s="82"/>
      <c r="WEC77" s="82"/>
      <c r="WED77" s="82"/>
      <c r="WEE77" s="82"/>
      <c r="WEF77" s="82"/>
      <c r="WEG77" s="82"/>
      <c r="WEH77" s="82"/>
      <c r="WEI77" s="82"/>
      <c r="WEJ77" s="82"/>
      <c r="WEK77" s="82"/>
      <c r="WEL77" s="82"/>
      <c r="WEM77" s="82"/>
      <c r="WEN77" s="82"/>
      <c r="WEO77" s="82"/>
      <c r="WEP77" s="82"/>
      <c r="WEQ77" s="82"/>
      <c r="WER77" s="82"/>
      <c r="WES77" s="82"/>
      <c r="WET77" s="82"/>
      <c r="WEU77" s="82"/>
      <c r="WEV77" s="82"/>
      <c r="WEW77" s="82"/>
      <c r="WEX77" s="82"/>
      <c r="WEY77" s="82"/>
      <c r="WEZ77" s="82"/>
      <c r="WFA77" s="82"/>
      <c r="WFB77" s="82"/>
      <c r="WFC77" s="82"/>
      <c r="WFD77" s="82"/>
      <c r="WFE77" s="82"/>
      <c r="WFF77" s="82"/>
      <c r="WFG77" s="82"/>
      <c r="WFH77" s="82"/>
      <c r="WFI77" s="82"/>
      <c r="WFJ77" s="82"/>
      <c r="WFK77" s="82"/>
      <c r="WFL77" s="82"/>
      <c r="WFM77" s="82"/>
      <c r="WFN77" s="82"/>
      <c r="WFO77" s="82"/>
      <c r="WFP77" s="82"/>
      <c r="WFQ77" s="82"/>
      <c r="WFR77" s="82"/>
      <c r="WFS77" s="82"/>
      <c r="WFT77" s="82"/>
      <c r="WFU77" s="82"/>
      <c r="WFV77" s="82"/>
      <c r="WFW77" s="82"/>
      <c r="WFX77" s="82"/>
      <c r="WFY77" s="82"/>
      <c r="WFZ77" s="82"/>
      <c r="WGA77" s="82"/>
      <c r="WGB77" s="82"/>
      <c r="WGC77" s="82"/>
      <c r="WGD77" s="82"/>
      <c r="WGE77" s="82"/>
      <c r="WGF77" s="82"/>
      <c r="WGG77" s="82"/>
      <c r="WGH77" s="82"/>
      <c r="WGI77" s="82"/>
      <c r="WGJ77" s="82"/>
      <c r="WGK77" s="82"/>
      <c r="WGL77" s="82"/>
      <c r="WGM77" s="82"/>
      <c r="WGN77" s="82"/>
      <c r="WGO77" s="82"/>
      <c r="WGP77" s="82"/>
      <c r="WGQ77" s="82"/>
      <c r="WGR77" s="82"/>
      <c r="WGS77" s="82"/>
      <c r="WGT77" s="82"/>
      <c r="WGU77" s="82"/>
      <c r="WGV77" s="82"/>
      <c r="WGW77" s="82"/>
      <c r="WGX77" s="82"/>
      <c r="WGY77" s="82"/>
      <c r="WGZ77" s="82"/>
      <c r="WHA77" s="82"/>
      <c r="WHB77" s="82"/>
      <c r="WHC77" s="82"/>
      <c r="WHD77" s="82"/>
      <c r="WHE77" s="82"/>
      <c r="WHF77" s="82"/>
      <c r="WHG77" s="82"/>
      <c r="WHH77" s="82"/>
      <c r="WHI77" s="82"/>
      <c r="WHJ77" s="82"/>
      <c r="WHK77" s="82"/>
      <c r="WHL77" s="82"/>
      <c r="WHM77" s="82"/>
      <c r="WHN77" s="82"/>
      <c r="WHO77" s="82"/>
      <c r="WHP77" s="82"/>
      <c r="WHQ77" s="82"/>
      <c r="WHR77" s="82"/>
      <c r="WHS77" s="82"/>
      <c r="WHT77" s="82"/>
      <c r="WHU77" s="82"/>
      <c r="WHV77" s="82"/>
      <c r="WHW77" s="82"/>
      <c r="WHX77" s="82"/>
      <c r="WHY77" s="82"/>
      <c r="WHZ77" s="82"/>
      <c r="WIA77" s="82"/>
      <c r="WIB77" s="82"/>
      <c r="WIC77" s="82"/>
      <c r="WID77" s="82"/>
      <c r="WIE77" s="82"/>
      <c r="WIF77" s="82"/>
      <c r="WIG77" s="82"/>
      <c r="WIH77" s="82"/>
      <c r="WII77" s="82"/>
      <c r="WIJ77" s="82"/>
      <c r="WIK77" s="82"/>
      <c r="WIL77" s="82"/>
      <c r="WIM77" s="82"/>
      <c r="WIN77" s="82"/>
      <c r="WIO77" s="82"/>
      <c r="WIP77" s="82"/>
      <c r="WIQ77" s="82"/>
      <c r="WIR77" s="82"/>
      <c r="WIS77" s="82"/>
      <c r="WIT77" s="82"/>
      <c r="WIU77" s="82"/>
      <c r="WIV77" s="82"/>
      <c r="WIW77" s="82"/>
      <c r="WIX77" s="82"/>
      <c r="WIY77" s="82"/>
      <c r="WIZ77" s="82"/>
      <c r="WJA77" s="82"/>
      <c r="WJB77" s="82"/>
      <c r="WJC77" s="82"/>
      <c r="WJD77" s="82"/>
      <c r="WJE77" s="82"/>
      <c r="WJF77" s="82"/>
      <c r="WJG77" s="82"/>
      <c r="WJH77" s="82"/>
      <c r="WJI77" s="82"/>
      <c r="WJJ77" s="82"/>
      <c r="WJK77" s="82"/>
      <c r="WJL77" s="82"/>
      <c r="WJM77" s="82"/>
      <c r="WJN77" s="82"/>
      <c r="WJO77" s="82"/>
      <c r="WJP77" s="82"/>
      <c r="WJQ77" s="82"/>
      <c r="WJR77" s="82"/>
      <c r="WJS77" s="82"/>
      <c r="WJT77" s="82"/>
      <c r="WJU77" s="82"/>
      <c r="WJV77" s="82"/>
      <c r="WJW77" s="82"/>
      <c r="WJX77" s="82"/>
      <c r="WJY77" s="82"/>
      <c r="WJZ77" s="82"/>
      <c r="WKA77" s="82"/>
      <c r="WKB77" s="82"/>
      <c r="WKC77" s="82"/>
      <c r="WKD77" s="82"/>
      <c r="WKE77" s="82"/>
      <c r="WKF77" s="82"/>
      <c r="WKG77" s="82"/>
      <c r="WKH77" s="82"/>
      <c r="WKI77" s="82"/>
      <c r="WKJ77" s="82"/>
      <c r="WKK77" s="82"/>
      <c r="WKL77" s="82"/>
      <c r="WKM77" s="82"/>
      <c r="WKN77" s="82"/>
      <c r="WKO77" s="82"/>
      <c r="WKP77" s="82"/>
      <c r="WKQ77" s="82"/>
      <c r="WKR77" s="82"/>
      <c r="WKS77" s="82"/>
      <c r="WKT77" s="82"/>
      <c r="WKU77" s="82"/>
      <c r="WKV77" s="82"/>
      <c r="WKW77" s="82"/>
      <c r="WKX77" s="82"/>
      <c r="WKY77" s="82"/>
      <c r="WKZ77" s="82"/>
      <c r="WLA77" s="82"/>
      <c r="WLB77" s="82"/>
      <c r="WLC77" s="82"/>
      <c r="WLD77" s="82"/>
      <c r="WLE77" s="82"/>
      <c r="WLF77" s="82"/>
      <c r="WLG77" s="82"/>
      <c r="WLH77" s="82"/>
      <c r="WLI77" s="82"/>
      <c r="WLJ77" s="82"/>
      <c r="WLK77" s="82"/>
      <c r="WLL77" s="82"/>
      <c r="WLM77" s="82"/>
      <c r="WLN77" s="82"/>
      <c r="WLO77" s="82"/>
      <c r="WLP77" s="82"/>
      <c r="WLQ77" s="82"/>
      <c r="WLR77" s="82"/>
      <c r="WLS77" s="82"/>
      <c r="WLT77" s="82"/>
      <c r="WLU77" s="82"/>
      <c r="WLV77" s="82"/>
      <c r="WLW77" s="82"/>
      <c r="WLX77" s="82"/>
      <c r="WLY77" s="82"/>
      <c r="WLZ77" s="82"/>
      <c r="WMA77" s="82"/>
      <c r="WMB77" s="82"/>
      <c r="WMC77" s="82"/>
      <c r="WMD77" s="82"/>
      <c r="WME77" s="82"/>
      <c r="WMF77" s="82"/>
      <c r="WMG77" s="82"/>
      <c r="WMH77" s="82"/>
      <c r="WMI77" s="82"/>
      <c r="WMJ77" s="82"/>
      <c r="WMK77" s="82"/>
      <c r="WML77" s="82"/>
      <c r="WMM77" s="82"/>
      <c r="WMN77" s="82"/>
      <c r="WMO77" s="82"/>
      <c r="WMP77" s="82"/>
      <c r="WMQ77" s="82"/>
      <c r="WMR77" s="82"/>
      <c r="WMS77" s="82"/>
      <c r="WMT77" s="82"/>
      <c r="WMU77" s="82"/>
      <c r="WMV77" s="82"/>
      <c r="WMW77" s="82"/>
      <c r="WMX77" s="82"/>
      <c r="WMY77" s="82"/>
      <c r="WMZ77" s="82"/>
      <c r="WNA77" s="82"/>
      <c r="WNB77" s="82"/>
      <c r="WNC77" s="82"/>
      <c r="WND77" s="82"/>
      <c r="WNE77" s="82"/>
      <c r="WNF77" s="82"/>
      <c r="WNG77" s="82"/>
      <c r="WNH77" s="82"/>
      <c r="WNI77" s="82"/>
      <c r="WNJ77" s="82"/>
      <c r="WNK77" s="82"/>
      <c r="WNL77" s="82"/>
      <c r="WNM77" s="82"/>
      <c r="WNN77" s="82"/>
      <c r="WNO77" s="82"/>
      <c r="WNP77" s="82"/>
      <c r="WNQ77" s="82"/>
      <c r="WNR77" s="82"/>
      <c r="WNS77" s="82"/>
      <c r="WNT77" s="82"/>
      <c r="WNU77" s="82"/>
      <c r="WNV77" s="82"/>
      <c r="WNW77" s="82"/>
      <c r="WNX77" s="82"/>
      <c r="WNY77" s="82"/>
      <c r="WNZ77" s="82"/>
      <c r="WOA77" s="82"/>
      <c r="WOB77" s="82"/>
      <c r="WOC77" s="82"/>
      <c r="WOD77" s="82"/>
      <c r="WOE77" s="82"/>
      <c r="WOF77" s="82"/>
      <c r="WOG77" s="82"/>
      <c r="WOH77" s="82"/>
      <c r="WOI77" s="82"/>
      <c r="WOJ77" s="82"/>
      <c r="WOK77" s="82"/>
      <c r="WOL77" s="82"/>
      <c r="WOM77" s="82"/>
      <c r="WON77" s="82"/>
      <c r="WOO77" s="82"/>
      <c r="WOP77" s="82"/>
      <c r="WOQ77" s="82"/>
      <c r="WOR77" s="82"/>
      <c r="WOS77" s="82"/>
      <c r="WOT77" s="82"/>
      <c r="WOU77" s="82"/>
      <c r="WOV77" s="82"/>
      <c r="WOW77" s="82"/>
      <c r="WOX77" s="82"/>
      <c r="WOY77" s="82"/>
      <c r="WOZ77" s="82"/>
      <c r="WPA77" s="82"/>
      <c r="WPB77" s="82"/>
      <c r="WPC77" s="82"/>
      <c r="WPD77" s="82"/>
      <c r="WPE77" s="82"/>
      <c r="WPF77" s="82"/>
      <c r="WPG77" s="82"/>
      <c r="WPH77" s="82"/>
      <c r="WPI77" s="82"/>
      <c r="WPJ77" s="82"/>
      <c r="WPK77" s="82"/>
      <c r="WPL77" s="82"/>
      <c r="WPM77" s="82"/>
      <c r="WPN77" s="82"/>
      <c r="WPO77" s="82"/>
      <c r="WPP77" s="82"/>
      <c r="WPQ77" s="82"/>
      <c r="WPR77" s="82"/>
      <c r="WPS77" s="82"/>
      <c r="WPT77" s="82"/>
      <c r="WPU77" s="82"/>
      <c r="WPV77" s="82"/>
      <c r="WPW77" s="82"/>
      <c r="WPX77" s="82"/>
      <c r="WPY77" s="82"/>
      <c r="WPZ77" s="82"/>
      <c r="WQA77" s="82"/>
      <c r="WQB77" s="82"/>
      <c r="WQC77" s="82"/>
      <c r="WQD77" s="82"/>
      <c r="WQE77" s="82"/>
      <c r="WQF77" s="82"/>
      <c r="WQG77" s="82"/>
      <c r="WQH77" s="82"/>
      <c r="WQI77" s="82"/>
      <c r="WQJ77" s="82"/>
      <c r="WQK77" s="82"/>
      <c r="WQL77" s="82"/>
      <c r="WQM77" s="82"/>
      <c r="WQN77" s="82"/>
      <c r="WQO77" s="82"/>
      <c r="WQP77" s="82"/>
      <c r="WQQ77" s="82"/>
      <c r="WQR77" s="82"/>
      <c r="WQS77" s="82"/>
      <c r="WQT77" s="82"/>
      <c r="WQU77" s="82"/>
      <c r="WQV77" s="82"/>
      <c r="WQW77" s="82"/>
      <c r="WQX77" s="82"/>
      <c r="WQY77" s="82"/>
      <c r="WQZ77" s="82"/>
      <c r="WRA77" s="82"/>
      <c r="WRB77" s="82"/>
      <c r="WRC77" s="82"/>
      <c r="WRD77" s="82"/>
      <c r="WRE77" s="82"/>
      <c r="WRF77" s="82"/>
      <c r="WRG77" s="82"/>
      <c r="WRH77" s="82"/>
      <c r="WRI77" s="82"/>
      <c r="WRJ77" s="82"/>
      <c r="WRK77" s="82"/>
      <c r="WRL77" s="82"/>
      <c r="WRM77" s="82"/>
      <c r="WRN77" s="82"/>
      <c r="WRO77" s="82"/>
      <c r="WRP77" s="82"/>
      <c r="WRQ77" s="82"/>
      <c r="WRR77" s="82"/>
      <c r="WRS77" s="82"/>
      <c r="WRT77" s="82"/>
      <c r="WRU77" s="82"/>
      <c r="WRV77" s="82"/>
      <c r="WRW77" s="82"/>
      <c r="WRX77" s="82"/>
      <c r="WRY77" s="82"/>
      <c r="WRZ77" s="82"/>
      <c r="WSA77" s="82"/>
      <c r="WSB77" s="82"/>
      <c r="WSC77" s="82"/>
      <c r="WSD77" s="82"/>
      <c r="WSE77" s="82"/>
      <c r="WSF77" s="82"/>
      <c r="WSG77" s="82"/>
      <c r="WSH77" s="82"/>
      <c r="WSI77" s="82"/>
      <c r="WSJ77" s="82"/>
      <c r="WSK77" s="82"/>
      <c r="WSL77" s="82"/>
      <c r="WSM77" s="82"/>
      <c r="WSN77" s="82"/>
      <c r="WSO77" s="82"/>
      <c r="WSP77" s="82"/>
      <c r="WSQ77" s="82"/>
      <c r="WSR77" s="82"/>
      <c r="WSS77" s="82"/>
      <c r="WST77" s="82"/>
      <c r="WSU77" s="82"/>
      <c r="WSV77" s="82"/>
      <c r="WSW77" s="82"/>
      <c r="WSX77" s="82"/>
      <c r="WSY77" s="82"/>
      <c r="WSZ77" s="82"/>
      <c r="WTA77" s="82"/>
      <c r="WTB77" s="82"/>
      <c r="WTC77" s="82"/>
      <c r="WTD77" s="82"/>
      <c r="WTE77" s="82"/>
      <c r="WTF77" s="82"/>
      <c r="WTG77" s="82"/>
      <c r="WTH77" s="82"/>
      <c r="WTI77" s="82"/>
      <c r="WTJ77" s="82"/>
      <c r="WTK77" s="82"/>
      <c r="WTL77" s="82"/>
      <c r="WTM77" s="82"/>
      <c r="WTN77" s="82"/>
      <c r="WTO77" s="82"/>
      <c r="WTP77" s="82"/>
      <c r="WTQ77" s="82"/>
      <c r="WTR77" s="82"/>
      <c r="WTS77" s="82"/>
      <c r="WTT77" s="82"/>
      <c r="WTU77" s="82"/>
      <c r="WTV77" s="82"/>
      <c r="WTW77" s="82"/>
      <c r="WTX77" s="82"/>
      <c r="WTY77" s="82"/>
      <c r="WTZ77" s="82"/>
      <c r="WUA77" s="82"/>
      <c r="WUB77" s="82"/>
      <c r="WUC77" s="82"/>
      <c r="WUD77" s="82"/>
      <c r="WUE77" s="82"/>
      <c r="WUF77" s="82"/>
      <c r="WUG77" s="82"/>
      <c r="WUH77" s="82"/>
      <c r="WUI77" s="82"/>
      <c r="WUJ77" s="82"/>
      <c r="WUK77" s="82"/>
      <c r="WUL77" s="82"/>
      <c r="WUM77" s="82"/>
      <c r="WUN77" s="82"/>
      <c r="WUO77" s="82"/>
      <c r="WUP77" s="82"/>
      <c r="WUQ77" s="82"/>
      <c r="WUR77" s="82"/>
      <c r="WUS77" s="82"/>
      <c r="WUT77" s="82"/>
      <c r="WUU77" s="82"/>
      <c r="WUV77" s="82"/>
      <c r="WUW77" s="82"/>
      <c r="WUX77" s="82"/>
      <c r="WUY77" s="82"/>
      <c r="WUZ77" s="82"/>
      <c r="WVA77" s="82"/>
      <c r="WVB77" s="82"/>
      <c r="WVC77" s="82"/>
      <c r="WVD77" s="82"/>
      <c r="WVE77" s="82"/>
      <c r="WVF77" s="82"/>
      <c r="WVG77" s="82"/>
      <c r="WVH77" s="82"/>
      <c r="WVI77" s="82"/>
      <c r="WVJ77" s="82"/>
      <c r="WVK77" s="82"/>
      <c r="WVL77" s="82"/>
      <c r="WVM77" s="82"/>
      <c r="WVN77" s="82"/>
      <c r="WVO77" s="82"/>
      <c r="WVP77" s="82"/>
      <c r="WVQ77" s="82"/>
      <c r="WVR77" s="82"/>
      <c r="WVS77" s="82"/>
      <c r="WVT77" s="82"/>
      <c r="WVU77" s="82"/>
      <c r="WVV77" s="82"/>
      <c r="WVW77" s="82"/>
      <c r="WVX77" s="82"/>
      <c r="WVY77" s="82"/>
      <c r="WVZ77" s="82"/>
      <c r="WWA77" s="82"/>
      <c r="WWB77" s="82"/>
      <c r="WWC77" s="82"/>
      <c r="WWD77" s="82"/>
      <c r="WWE77" s="82"/>
      <c r="WWF77" s="82"/>
      <c r="WWG77" s="82"/>
      <c r="WWH77" s="82"/>
      <c r="WWI77" s="82"/>
      <c r="WWJ77" s="82"/>
      <c r="WWK77" s="82"/>
      <c r="WWL77" s="82"/>
      <c r="WWM77" s="82"/>
      <c r="WWN77" s="82"/>
      <c r="WWO77" s="82"/>
      <c r="WWP77" s="82"/>
      <c r="WWQ77" s="82"/>
      <c r="WWR77" s="82"/>
      <c r="WWS77" s="82"/>
      <c r="WWT77" s="82"/>
      <c r="WWU77" s="82"/>
      <c r="WWV77" s="82"/>
      <c r="WWW77" s="82"/>
      <c r="WWX77" s="82"/>
      <c r="WWY77" s="82"/>
      <c r="WWZ77" s="82"/>
      <c r="WXA77" s="82"/>
      <c r="WXB77" s="82"/>
      <c r="WXC77" s="82"/>
      <c r="WXD77" s="82"/>
      <c r="WXE77" s="82"/>
      <c r="WXF77" s="82"/>
      <c r="WXG77" s="82"/>
      <c r="WXH77" s="82"/>
      <c r="WXI77" s="82"/>
      <c r="WXJ77" s="82"/>
      <c r="WXK77" s="82"/>
      <c r="WXL77" s="82"/>
      <c r="WXM77" s="82"/>
      <c r="WXN77" s="82"/>
      <c r="WXO77" s="82"/>
      <c r="WXP77" s="82"/>
      <c r="WXQ77" s="82"/>
      <c r="WXR77" s="82"/>
      <c r="WXS77" s="82"/>
      <c r="WXT77" s="82"/>
      <c r="WXU77" s="82"/>
      <c r="WXV77" s="82"/>
      <c r="WXW77" s="82"/>
      <c r="WXX77" s="82"/>
      <c r="WXY77" s="82"/>
      <c r="WXZ77" s="82"/>
      <c r="WYA77" s="82"/>
      <c r="WYB77" s="82"/>
      <c r="WYC77" s="82"/>
      <c r="WYD77" s="82"/>
      <c r="WYE77" s="82"/>
      <c r="WYF77" s="82"/>
      <c r="WYG77" s="82"/>
      <c r="WYH77" s="82"/>
      <c r="WYI77" s="82"/>
      <c r="WYJ77" s="82"/>
      <c r="WYK77" s="82"/>
      <c r="WYL77" s="82"/>
      <c r="WYM77" s="82"/>
      <c r="WYN77" s="82"/>
      <c r="WYO77" s="82"/>
      <c r="WYP77" s="82"/>
      <c r="WYQ77" s="82"/>
      <c r="WYR77" s="82"/>
      <c r="WYS77" s="82"/>
      <c r="WYT77" s="82"/>
      <c r="WYU77" s="82"/>
      <c r="WYV77" s="82"/>
      <c r="WYW77" s="82"/>
      <c r="WYX77" s="82"/>
      <c r="WYY77" s="82"/>
      <c r="WYZ77" s="82"/>
      <c r="WZA77" s="82"/>
      <c r="WZB77" s="82"/>
      <c r="WZC77" s="82"/>
      <c r="WZD77" s="82"/>
      <c r="WZE77" s="82"/>
      <c r="WZF77" s="82"/>
      <c r="WZG77" s="82"/>
      <c r="WZH77" s="82"/>
      <c r="WZI77" s="82"/>
      <c r="WZJ77" s="82"/>
      <c r="WZK77" s="82"/>
      <c r="WZL77" s="82"/>
      <c r="WZM77" s="82"/>
      <c r="WZN77" s="82"/>
      <c r="WZO77" s="82"/>
      <c r="WZP77" s="82"/>
      <c r="WZQ77" s="82"/>
      <c r="WZR77" s="82"/>
      <c r="WZS77" s="82"/>
      <c r="WZT77" s="82"/>
      <c r="WZU77" s="82"/>
      <c r="WZV77" s="82"/>
      <c r="WZW77" s="82"/>
      <c r="WZX77" s="82"/>
      <c r="WZY77" s="82"/>
      <c r="WZZ77" s="82"/>
      <c r="XAA77" s="82"/>
      <c r="XAB77" s="82"/>
      <c r="XAC77" s="82"/>
      <c r="XAD77" s="82"/>
      <c r="XAE77" s="82"/>
      <c r="XAF77" s="82"/>
      <c r="XAG77" s="82"/>
      <c r="XAH77" s="82"/>
      <c r="XAI77" s="82"/>
      <c r="XAJ77" s="82"/>
      <c r="XAK77" s="82"/>
      <c r="XAL77" s="82"/>
      <c r="XAM77" s="82"/>
      <c r="XAN77" s="82"/>
      <c r="XAO77" s="82"/>
      <c r="XAP77" s="82"/>
      <c r="XAQ77" s="82"/>
      <c r="XAR77" s="82"/>
      <c r="XAS77" s="82"/>
      <c r="XAT77" s="82"/>
      <c r="XAU77" s="82"/>
      <c r="XAV77" s="82"/>
      <c r="XAW77" s="82"/>
      <c r="XAX77" s="82"/>
      <c r="XAY77" s="82"/>
      <c r="XAZ77" s="82"/>
      <c r="XBA77" s="82"/>
      <c r="XBB77" s="82"/>
      <c r="XBC77" s="82"/>
      <c r="XBD77" s="82"/>
      <c r="XBE77" s="82"/>
      <c r="XBF77" s="82"/>
      <c r="XBG77" s="82"/>
      <c r="XBH77" s="82"/>
      <c r="XBI77" s="82"/>
      <c r="XBJ77" s="82"/>
      <c r="XBK77" s="82"/>
      <c r="XBL77" s="82"/>
      <c r="XBM77" s="82"/>
      <c r="XBN77" s="82"/>
      <c r="XBO77" s="82"/>
      <c r="XBP77" s="82"/>
      <c r="XBQ77" s="82"/>
      <c r="XBR77" s="82"/>
      <c r="XBS77" s="82"/>
      <c r="XBT77" s="82"/>
      <c r="XBU77" s="82"/>
      <c r="XBV77" s="82"/>
      <c r="XBW77" s="82"/>
      <c r="XBX77" s="82"/>
      <c r="XBY77" s="82"/>
      <c r="XBZ77" s="82"/>
      <c r="XCA77" s="82"/>
      <c r="XCB77" s="82"/>
      <c r="XCC77" s="82"/>
      <c r="XCD77" s="82"/>
      <c r="XCE77" s="82"/>
      <c r="XCF77" s="82"/>
      <c r="XCG77" s="82"/>
      <c r="XCH77" s="82"/>
      <c r="XCI77" s="82"/>
      <c r="XCJ77" s="82"/>
      <c r="XCK77" s="82"/>
      <c r="XCL77" s="82"/>
      <c r="XCM77" s="82"/>
      <c r="XCN77" s="82"/>
      <c r="XCO77" s="82"/>
      <c r="XCP77" s="82"/>
      <c r="XCQ77" s="82"/>
      <c r="XCR77" s="82"/>
      <c r="XCS77" s="82"/>
      <c r="XCT77" s="82"/>
      <c r="XCU77" s="82"/>
      <c r="XCV77" s="82"/>
      <c r="XCW77" s="82"/>
      <c r="XCX77" s="82"/>
      <c r="XCY77" s="82"/>
      <c r="XCZ77" s="82"/>
      <c r="XDA77" s="82"/>
      <c r="XDB77" s="82"/>
      <c r="XDC77" s="82"/>
      <c r="XDD77" s="82"/>
      <c r="XDE77" s="82"/>
      <c r="XDF77" s="82"/>
      <c r="XDG77" s="82"/>
      <c r="XDH77" s="82"/>
      <c r="XDI77" s="82"/>
      <c r="XDJ77" s="82"/>
      <c r="XDK77" s="82"/>
      <c r="XDL77" s="82"/>
      <c r="XDM77" s="82"/>
      <c r="XDN77" s="82"/>
      <c r="XDO77" s="82"/>
      <c r="XDP77" s="82"/>
      <c r="XDQ77" s="82"/>
      <c r="XDR77" s="82"/>
      <c r="XDS77" s="82"/>
      <c r="XDT77" s="82"/>
      <c r="XDU77" s="82"/>
      <c r="XDV77" s="82"/>
      <c r="XDW77" s="82"/>
      <c r="XDX77" s="82"/>
      <c r="XDY77" s="82"/>
      <c r="XDZ77" s="82"/>
      <c r="XEA77" s="82"/>
      <c r="XEB77" s="82"/>
      <c r="XEC77" s="82"/>
      <c r="XED77" s="82"/>
      <c r="XEE77" s="82"/>
      <c r="XEF77" s="82"/>
      <c r="XEG77" s="82"/>
      <c r="XEH77" s="82"/>
      <c r="XEI77" s="82"/>
      <c r="XEJ77" s="82"/>
      <c r="XEK77" s="82"/>
      <c r="XEL77" s="82"/>
      <c r="XEM77" s="82"/>
      <c r="XEN77" s="82"/>
      <c r="XEO77" s="82"/>
      <c r="XEP77" s="82"/>
      <c r="XEQ77" s="82"/>
      <c r="XER77" s="82"/>
      <c r="XES77" s="82"/>
      <c r="XET77" s="82"/>
      <c r="XEU77" s="82"/>
      <c r="XEV77" s="82"/>
      <c r="XEW77" s="82"/>
      <c r="XEX77" s="82"/>
      <c r="XEY77" s="82"/>
      <c r="XEZ77" s="82"/>
      <c r="XFA77" s="82"/>
      <c r="XFB77" s="82"/>
      <c r="XFC77" s="82"/>
      <c r="XFD77" s="82"/>
    </row>
    <row r="78" spans="1:16384" s="31" customFormat="1" ht="33.950000000000003" customHeight="1">
      <c r="A78" s="81">
        <f t="shared" si="43"/>
        <v>74</v>
      </c>
      <c r="B78" s="73" t="s">
        <v>266</v>
      </c>
      <c r="C78" s="32" t="s">
        <v>73</v>
      </c>
      <c r="D78" s="73" t="s">
        <v>29</v>
      </c>
      <c r="E78" s="36" t="s">
        <v>295</v>
      </c>
      <c r="F78" s="36" t="s">
        <v>436</v>
      </c>
      <c r="G78" s="108">
        <v>20000</v>
      </c>
      <c r="H78" s="108"/>
      <c r="I78" s="109">
        <v>25</v>
      </c>
      <c r="J78" s="109">
        <f t="shared" si="44"/>
        <v>574</v>
      </c>
      <c r="K78" s="109">
        <f t="shared" si="45"/>
        <v>1419.9999999999998</v>
      </c>
      <c r="L78" s="109">
        <f t="shared" si="46"/>
        <v>220.00000000000003</v>
      </c>
      <c r="M78" s="109">
        <f t="shared" si="47"/>
        <v>608</v>
      </c>
      <c r="N78" s="109">
        <f t="shared" si="48"/>
        <v>1418</v>
      </c>
      <c r="O78" s="109"/>
      <c r="P78" s="109">
        <f t="shared" si="49"/>
        <v>4240</v>
      </c>
      <c r="Q78" s="109">
        <f t="shared" si="50"/>
        <v>1207</v>
      </c>
      <c r="R78" s="109">
        <f t="shared" si="51"/>
        <v>3058</v>
      </c>
      <c r="S78" s="109">
        <f t="shared" si="52"/>
        <v>18793</v>
      </c>
      <c r="T78" s="104">
        <v>111</v>
      </c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  <c r="DK78" s="82"/>
      <c r="DL78" s="82"/>
      <c r="DM78" s="82"/>
      <c r="DN78" s="82"/>
      <c r="DO78" s="82"/>
      <c r="DP78" s="82"/>
      <c r="DQ78" s="82"/>
      <c r="DR78" s="82"/>
      <c r="DS78" s="82"/>
      <c r="DT78" s="82"/>
      <c r="DU78" s="82"/>
      <c r="DV78" s="82"/>
      <c r="DW78" s="82"/>
      <c r="DX78" s="82"/>
      <c r="DY78" s="82"/>
      <c r="DZ78" s="82"/>
      <c r="EA78" s="82"/>
      <c r="EB78" s="82"/>
      <c r="EC78" s="82"/>
      <c r="ED78" s="82"/>
      <c r="EE78" s="82"/>
      <c r="EF78" s="82"/>
      <c r="EG78" s="82"/>
      <c r="EH78" s="82"/>
      <c r="EI78" s="82"/>
      <c r="EJ78" s="82"/>
      <c r="EK78" s="82"/>
      <c r="EL78" s="82"/>
      <c r="EM78" s="82"/>
      <c r="EN78" s="82"/>
      <c r="EO78" s="82"/>
      <c r="EP78" s="82"/>
      <c r="EQ78" s="82"/>
      <c r="ER78" s="82"/>
      <c r="ES78" s="82"/>
      <c r="ET78" s="82"/>
      <c r="EU78" s="82"/>
      <c r="EV78" s="82"/>
      <c r="EW78" s="82"/>
      <c r="EX78" s="82"/>
      <c r="EY78" s="82"/>
      <c r="EZ78" s="82"/>
      <c r="FA78" s="82"/>
      <c r="FB78" s="82"/>
      <c r="FC78" s="82"/>
      <c r="FD78" s="82"/>
      <c r="FE78" s="82"/>
      <c r="FF78" s="82"/>
      <c r="FG78" s="82"/>
      <c r="FH78" s="82"/>
      <c r="FI78" s="82"/>
      <c r="FJ78" s="82"/>
      <c r="FK78" s="82"/>
      <c r="FL78" s="82"/>
      <c r="FM78" s="82"/>
      <c r="FN78" s="82"/>
      <c r="FO78" s="82"/>
      <c r="FP78" s="82"/>
      <c r="FQ78" s="82"/>
      <c r="FR78" s="82"/>
      <c r="FS78" s="82"/>
      <c r="FT78" s="82"/>
      <c r="FU78" s="82"/>
      <c r="FV78" s="82"/>
      <c r="FW78" s="82"/>
      <c r="FX78" s="82"/>
      <c r="FY78" s="82"/>
      <c r="FZ78" s="82"/>
      <c r="GA78" s="82"/>
      <c r="GB78" s="82"/>
      <c r="GC78" s="82"/>
      <c r="GD78" s="82"/>
      <c r="GE78" s="82"/>
      <c r="GF78" s="82"/>
      <c r="GG78" s="82"/>
      <c r="GH78" s="82"/>
      <c r="GI78" s="82"/>
      <c r="GJ78" s="82"/>
      <c r="GK78" s="82"/>
      <c r="GL78" s="82"/>
      <c r="GM78" s="82"/>
      <c r="GN78" s="82"/>
      <c r="GO78" s="82"/>
      <c r="GP78" s="82"/>
      <c r="GQ78" s="82"/>
      <c r="GR78" s="82"/>
      <c r="GS78" s="82"/>
      <c r="GT78" s="82"/>
      <c r="GU78" s="82"/>
      <c r="GV78" s="82"/>
      <c r="GW78" s="82"/>
      <c r="GX78" s="82"/>
      <c r="GY78" s="82"/>
      <c r="GZ78" s="82"/>
      <c r="HA78" s="82"/>
      <c r="HB78" s="82"/>
      <c r="HC78" s="82"/>
      <c r="HD78" s="82"/>
      <c r="HE78" s="82"/>
      <c r="HF78" s="82"/>
      <c r="HG78" s="82"/>
      <c r="HH78" s="82"/>
      <c r="HI78" s="82"/>
      <c r="HJ78" s="82"/>
      <c r="HK78" s="82"/>
      <c r="HL78" s="82"/>
      <c r="HM78" s="82"/>
      <c r="HN78" s="82"/>
      <c r="HO78" s="82"/>
      <c r="HP78" s="82"/>
      <c r="HQ78" s="82"/>
      <c r="HR78" s="82"/>
      <c r="HS78" s="82"/>
      <c r="HT78" s="82"/>
      <c r="HU78" s="82"/>
      <c r="HV78" s="82"/>
      <c r="HW78" s="82"/>
      <c r="HX78" s="82"/>
      <c r="HY78" s="82"/>
      <c r="HZ78" s="82"/>
      <c r="IA78" s="82"/>
      <c r="IB78" s="82"/>
      <c r="IC78" s="82"/>
      <c r="ID78" s="82"/>
      <c r="IE78" s="82"/>
      <c r="IF78" s="82"/>
      <c r="IG78" s="82"/>
      <c r="IH78" s="82"/>
      <c r="II78" s="82"/>
      <c r="IJ78" s="82"/>
      <c r="IK78" s="82"/>
      <c r="IL78" s="82"/>
      <c r="IM78" s="82"/>
      <c r="IN78" s="82"/>
      <c r="IO78" s="82"/>
      <c r="IP78" s="82"/>
      <c r="IQ78" s="82"/>
      <c r="IR78" s="82"/>
      <c r="IS78" s="82"/>
      <c r="IT78" s="82"/>
      <c r="IU78" s="82"/>
      <c r="IV78" s="82"/>
      <c r="IW78" s="82"/>
      <c r="IX78" s="82"/>
      <c r="IY78" s="82"/>
      <c r="IZ78" s="82"/>
      <c r="JA78" s="82"/>
      <c r="JB78" s="82"/>
      <c r="JC78" s="82"/>
      <c r="JD78" s="82"/>
      <c r="JE78" s="82"/>
      <c r="JF78" s="82"/>
      <c r="JG78" s="82"/>
      <c r="JH78" s="82"/>
      <c r="JI78" s="82"/>
      <c r="JJ78" s="82"/>
      <c r="JK78" s="82"/>
      <c r="JL78" s="82"/>
      <c r="JM78" s="82"/>
      <c r="JN78" s="82"/>
      <c r="JO78" s="82"/>
      <c r="JP78" s="82"/>
      <c r="JQ78" s="82"/>
      <c r="JR78" s="82"/>
      <c r="JS78" s="82"/>
      <c r="JT78" s="82"/>
      <c r="JU78" s="82"/>
      <c r="JV78" s="82"/>
      <c r="JW78" s="82"/>
      <c r="JX78" s="82"/>
      <c r="JY78" s="82"/>
      <c r="JZ78" s="82"/>
      <c r="KA78" s="82"/>
      <c r="KB78" s="82"/>
      <c r="KC78" s="82"/>
      <c r="KD78" s="82"/>
      <c r="KE78" s="82"/>
      <c r="KF78" s="82"/>
      <c r="KG78" s="82"/>
      <c r="KH78" s="82"/>
      <c r="KI78" s="82"/>
      <c r="KJ78" s="82"/>
      <c r="KK78" s="82"/>
      <c r="KL78" s="82"/>
      <c r="KM78" s="82"/>
      <c r="KN78" s="82"/>
      <c r="KO78" s="82"/>
      <c r="KP78" s="82"/>
      <c r="KQ78" s="82"/>
      <c r="KR78" s="82"/>
      <c r="KS78" s="82"/>
      <c r="KT78" s="82"/>
      <c r="KU78" s="82"/>
      <c r="KV78" s="82"/>
      <c r="KW78" s="82"/>
      <c r="KX78" s="82"/>
      <c r="KY78" s="82"/>
      <c r="KZ78" s="82"/>
      <c r="LA78" s="82"/>
      <c r="LB78" s="82"/>
      <c r="LC78" s="82"/>
      <c r="LD78" s="82"/>
      <c r="LE78" s="82"/>
      <c r="LF78" s="82"/>
      <c r="LG78" s="82"/>
      <c r="LH78" s="82"/>
      <c r="LI78" s="82"/>
      <c r="LJ78" s="82"/>
      <c r="LK78" s="82"/>
      <c r="LL78" s="82"/>
      <c r="LM78" s="82"/>
      <c r="LN78" s="82"/>
      <c r="LO78" s="82"/>
      <c r="LP78" s="82"/>
      <c r="LQ78" s="82"/>
      <c r="LR78" s="82"/>
      <c r="LS78" s="82"/>
      <c r="LT78" s="82"/>
      <c r="LU78" s="82"/>
      <c r="LV78" s="82"/>
      <c r="LW78" s="82"/>
      <c r="LX78" s="82"/>
      <c r="LY78" s="82"/>
      <c r="LZ78" s="82"/>
      <c r="MA78" s="82"/>
      <c r="MB78" s="82"/>
      <c r="MC78" s="82"/>
      <c r="MD78" s="82"/>
      <c r="ME78" s="82"/>
      <c r="MF78" s="82"/>
      <c r="MG78" s="82"/>
      <c r="MH78" s="82"/>
      <c r="MI78" s="82"/>
      <c r="MJ78" s="82"/>
      <c r="MK78" s="82"/>
      <c r="ML78" s="82"/>
      <c r="MM78" s="82"/>
      <c r="MN78" s="82"/>
      <c r="MO78" s="82"/>
      <c r="MP78" s="82"/>
      <c r="MQ78" s="82"/>
      <c r="MR78" s="82"/>
      <c r="MS78" s="82"/>
      <c r="MT78" s="82"/>
      <c r="MU78" s="82"/>
      <c r="MV78" s="82"/>
      <c r="MW78" s="82"/>
      <c r="MX78" s="82"/>
      <c r="MY78" s="82"/>
      <c r="MZ78" s="82"/>
      <c r="NA78" s="82"/>
      <c r="NB78" s="82"/>
      <c r="NC78" s="82"/>
      <c r="ND78" s="82"/>
      <c r="NE78" s="82"/>
      <c r="NF78" s="82"/>
      <c r="NG78" s="82"/>
      <c r="NH78" s="82"/>
      <c r="NI78" s="82"/>
      <c r="NJ78" s="82"/>
      <c r="NK78" s="82"/>
      <c r="NL78" s="82"/>
      <c r="NM78" s="82"/>
      <c r="NN78" s="82"/>
      <c r="NO78" s="82"/>
      <c r="NP78" s="82"/>
      <c r="NQ78" s="82"/>
      <c r="NR78" s="82"/>
      <c r="NS78" s="82"/>
      <c r="NT78" s="82"/>
      <c r="NU78" s="82"/>
      <c r="NV78" s="82"/>
      <c r="NW78" s="82"/>
      <c r="NX78" s="82"/>
      <c r="NY78" s="82"/>
      <c r="NZ78" s="82"/>
      <c r="OA78" s="82"/>
      <c r="OB78" s="82"/>
      <c r="OC78" s="82"/>
      <c r="OD78" s="82"/>
      <c r="OE78" s="82"/>
      <c r="OF78" s="82"/>
      <c r="OG78" s="82"/>
      <c r="OH78" s="82"/>
      <c r="OI78" s="82"/>
      <c r="OJ78" s="82"/>
      <c r="OK78" s="82"/>
      <c r="OL78" s="82"/>
      <c r="OM78" s="82"/>
      <c r="ON78" s="82"/>
      <c r="OO78" s="82"/>
      <c r="OP78" s="82"/>
      <c r="OQ78" s="82"/>
      <c r="OR78" s="82"/>
      <c r="OS78" s="82"/>
      <c r="OT78" s="82"/>
      <c r="OU78" s="82"/>
      <c r="OV78" s="82"/>
      <c r="OW78" s="82"/>
      <c r="OX78" s="82"/>
      <c r="OY78" s="82"/>
      <c r="OZ78" s="82"/>
      <c r="PA78" s="82"/>
      <c r="PB78" s="82"/>
      <c r="PC78" s="82"/>
      <c r="PD78" s="82"/>
      <c r="PE78" s="82"/>
      <c r="PF78" s="82"/>
      <c r="PG78" s="82"/>
      <c r="PH78" s="82"/>
      <c r="PI78" s="82"/>
      <c r="PJ78" s="82"/>
      <c r="PK78" s="82"/>
      <c r="PL78" s="82"/>
      <c r="PM78" s="82"/>
      <c r="PN78" s="82"/>
      <c r="PO78" s="82"/>
      <c r="PP78" s="82"/>
      <c r="PQ78" s="82"/>
      <c r="PR78" s="82"/>
      <c r="PS78" s="82"/>
      <c r="PT78" s="82"/>
      <c r="PU78" s="82"/>
      <c r="PV78" s="82"/>
      <c r="PW78" s="82"/>
      <c r="PX78" s="82"/>
      <c r="PY78" s="82"/>
      <c r="PZ78" s="82"/>
      <c r="QA78" s="82"/>
      <c r="QB78" s="82"/>
      <c r="QC78" s="82"/>
      <c r="QD78" s="82"/>
      <c r="QE78" s="82"/>
      <c r="QF78" s="82"/>
      <c r="QG78" s="82"/>
      <c r="QH78" s="82"/>
      <c r="QI78" s="82"/>
      <c r="QJ78" s="82"/>
      <c r="QK78" s="82"/>
      <c r="QL78" s="82"/>
      <c r="QM78" s="82"/>
      <c r="QN78" s="82"/>
      <c r="QO78" s="82"/>
      <c r="QP78" s="82"/>
      <c r="QQ78" s="82"/>
      <c r="QR78" s="82"/>
      <c r="QS78" s="82"/>
      <c r="QT78" s="82"/>
      <c r="QU78" s="82"/>
      <c r="QV78" s="82"/>
      <c r="QW78" s="82"/>
      <c r="QX78" s="82"/>
      <c r="QY78" s="82"/>
      <c r="QZ78" s="82"/>
      <c r="RA78" s="82"/>
      <c r="RB78" s="82"/>
      <c r="RC78" s="82"/>
      <c r="RD78" s="82"/>
      <c r="RE78" s="82"/>
      <c r="RF78" s="82"/>
      <c r="RG78" s="82"/>
      <c r="RH78" s="82"/>
      <c r="RI78" s="82"/>
      <c r="RJ78" s="82"/>
      <c r="RK78" s="82"/>
      <c r="RL78" s="82"/>
      <c r="RM78" s="82"/>
      <c r="RN78" s="82"/>
      <c r="RO78" s="82"/>
      <c r="RP78" s="82"/>
      <c r="RQ78" s="82"/>
      <c r="RR78" s="82"/>
      <c r="RS78" s="82"/>
      <c r="RT78" s="82"/>
      <c r="RU78" s="82"/>
      <c r="RV78" s="82"/>
      <c r="RW78" s="82"/>
      <c r="RX78" s="82"/>
      <c r="RY78" s="82"/>
      <c r="RZ78" s="82"/>
      <c r="SA78" s="82"/>
      <c r="SB78" s="82"/>
      <c r="SC78" s="82"/>
      <c r="SD78" s="82"/>
      <c r="SE78" s="82"/>
      <c r="SF78" s="82"/>
      <c r="SG78" s="82"/>
      <c r="SH78" s="82"/>
      <c r="SI78" s="82"/>
      <c r="SJ78" s="82"/>
      <c r="SK78" s="82"/>
      <c r="SL78" s="82"/>
      <c r="SM78" s="82"/>
      <c r="SN78" s="82"/>
      <c r="SO78" s="82"/>
      <c r="SP78" s="82"/>
      <c r="SQ78" s="82"/>
      <c r="SR78" s="82"/>
      <c r="SS78" s="82"/>
      <c r="ST78" s="82"/>
      <c r="SU78" s="82"/>
      <c r="SV78" s="82"/>
      <c r="SW78" s="82"/>
      <c r="SX78" s="82"/>
      <c r="SY78" s="82"/>
      <c r="SZ78" s="82"/>
      <c r="TA78" s="82"/>
      <c r="TB78" s="82"/>
      <c r="TC78" s="82"/>
      <c r="TD78" s="82"/>
      <c r="TE78" s="82"/>
      <c r="TF78" s="82"/>
      <c r="TG78" s="82"/>
      <c r="TH78" s="82"/>
      <c r="TI78" s="82"/>
      <c r="TJ78" s="82"/>
      <c r="TK78" s="82"/>
      <c r="TL78" s="82"/>
      <c r="TM78" s="82"/>
      <c r="TN78" s="82"/>
      <c r="TO78" s="82"/>
      <c r="TP78" s="82"/>
      <c r="TQ78" s="82"/>
      <c r="TR78" s="82"/>
      <c r="TS78" s="82"/>
      <c r="TT78" s="82"/>
      <c r="TU78" s="82"/>
      <c r="TV78" s="82"/>
      <c r="TW78" s="82"/>
      <c r="TX78" s="82"/>
      <c r="TY78" s="82"/>
      <c r="TZ78" s="82"/>
      <c r="UA78" s="82"/>
      <c r="UB78" s="82"/>
      <c r="UC78" s="82"/>
      <c r="UD78" s="82"/>
      <c r="UE78" s="82"/>
      <c r="UF78" s="82"/>
      <c r="UG78" s="82"/>
      <c r="UH78" s="82"/>
      <c r="UI78" s="82"/>
      <c r="UJ78" s="82"/>
      <c r="UK78" s="82"/>
      <c r="UL78" s="82"/>
      <c r="UM78" s="82"/>
      <c r="UN78" s="82"/>
      <c r="UO78" s="82"/>
      <c r="UP78" s="82"/>
      <c r="UQ78" s="82"/>
      <c r="UR78" s="82"/>
      <c r="US78" s="82"/>
      <c r="UT78" s="82"/>
      <c r="UU78" s="82"/>
      <c r="UV78" s="82"/>
      <c r="UW78" s="82"/>
      <c r="UX78" s="82"/>
      <c r="UY78" s="82"/>
      <c r="UZ78" s="82"/>
      <c r="VA78" s="82"/>
      <c r="VB78" s="82"/>
      <c r="VC78" s="82"/>
      <c r="VD78" s="82"/>
      <c r="VE78" s="82"/>
      <c r="VF78" s="82"/>
      <c r="VG78" s="82"/>
      <c r="VH78" s="82"/>
      <c r="VI78" s="82"/>
      <c r="VJ78" s="82"/>
      <c r="VK78" s="82"/>
      <c r="VL78" s="82"/>
      <c r="VM78" s="82"/>
      <c r="VN78" s="82"/>
      <c r="VO78" s="82"/>
      <c r="VP78" s="82"/>
      <c r="VQ78" s="82"/>
      <c r="VR78" s="82"/>
      <c r="VS78" s="82"/>
      <c r="VT78" s="82"/>
      <c r="VU78" s="82"/>
      <c r="VV78" s="82"/>
      <c r="VW78" s="82"/>
      <c r="VX78" s="82"/>
      <c r="VY78" s="82"/>
      <c r="VZ78" s="82"/>
      <c r="WA78" s="82"/>
      <c r="WB78" s="82"/>
      <c r="WC78" s="82"/>
      <c r="WD78" s="82"/>
      <c r="WE78" s="82"/>
      <c r="WF78" s="82"/>
      <c r="WG78" s="82"/>
      <c r="WH78" s="82"/>
      <c r="WI78" s="82"/>
      <c r="WJ78" s="82"/>
      <c r="WK78" s="82"/>
      <c r="WL78" s="82"/>
      <c r="WM78" s="82"/>
      <c r="WN78" s="82"/>
      <c r="WO78" s="82"/>
      <c r="WP78" s="82"/>
      <c r="WQ78" s="82"/>
      <c r="WR78" s="82"/>
      <c r="WS78" s="82"/>
      <c r="WT78" s="82"/>
      <c r="WU78" s="82"/>
      <c r="WV78" s="82"/>
      <c r="WW78" s="82"/>
      <c r="WX78" s="82"/>
      <c r="WY78" s="82"/>
      <c r="WZ78" s="82"/>
      <c r="XA78" s="82"/>
      <c r="XB78" s="82"/>
      <c r="XC78" s="82"/>
      <c r="XD78" s="82"/>
      <c r="XE78" s="82"/>
      <c r="XF78" s="82"/>
      <c r="XG78" s="82"/>
      <c r="XH78" s="82"/>
      <c r="XI78" s="82"/>
      <c r="XJ78" s="82"/>
      <c r="XK78" s="82"/>
      <c r="XL78" s="82"/>
      <c r="XM78" s="82"/>
      <c r="XN78" s="82"/>
      <c r="XO78" s="82"/>
      <c r="XP78" s="82"/>
      <c r="XQ78" s="82"/>
      <c r="XR78" s="82"/>
      <c r="XS78" s="82"/>
      <c r="XT78" s="82"/>
      <c r="XU78" s="82"/>
      <c r="XV78" s="82"/>
      <c r="XW78" s="82"/>
      <c r="XX78" s="82"/>
      <c r="XY78" s="82"/>
      <c r="XZ78" s="82"/>
      <c r="YA78" s="82"/>
      <c r="YB78" s="82"/>
      <c r="YC78" s="82"/>
      <c r="YD78" s="82"/>
      <c r="YE78" s="82"/>
      <c r="YF78" s="82"/>
      <c r="YG78" s="82"/>
      <c r="YH78" s="82"/>
      <c r="YI78" s="82"/>
      <c r="YJ78" s="82"/>
      <c r="YK78" s="82"/>
      <c r="YL78" s="82"/>
      <c r="YM78" s="82"/>
      <c r="YN78" s="82"/>
      <c r="YO78" s="82"/>
      <c r="YP78" s="82"/>
      <c r="YQ78" s="82"/>
      <c r="YR78" s="82"/>
      <c r="YS78" s="82"/>
      <c r="YT78" s="82"/>
      <c r="YU78" s="82"/>
      <c r="YV78" s="82"/>
      <c r="YW78" s="82"/>
      <c r="YX78" s="82"/>
      <c r="YY78" s="82"/>
      <c r="YZ78" s="82"/>
      <c r="ZA78" s="82"/>
      <c r="ZB78" s="82"/>
      <c r="ZC78" s="82"/>
      <c r="ZD78" s="82"/>
      <c r="ZE78" s="82"/>
      <c r="ZF78" s="82"/>
      <c r="ZG78" s="82"/>
      <c r="ZH78" s="82"/>
      <c r="ZI78" s="82"/>
      <c r="ZJ78" s="82"/>
      <c r="ZK78" s="82"/>
      <c r="ZL78" s="82"/>
      <c r="ZM78" s="82"/>
      <c r="ZN78" s="82"/>
      <c r="ZO78" s="82"/>
      <c r="ZP78" s="82"/>
      <c r="ZQ78" s="82"/>
      <c r="ZR78" s="82"/>
      <c r="ZS78" s="82"/>
      <c r="ZT78" s="82"/>
      <c r="ZU78" s="82"/>
      <c r="ZV78" s="82"/>
      <c r="ZW78" s="82"/>
      <c r="ZX78" s="82"/>
      <c r="ZY78" s="82"/>
      <c r="ZZ78" s="82"/>
      <c r="AAA78" s="82"/>
      <c r="AAB78" s="82"/>
      <c r="AAC78" s="82"/>
      <c r="AAD78" s="82"/>
      <c r="AAE78" s="82"/>
      <c r="AAF78" s="82"/>
      <c r="AAG78" s="82"/>
      <c r="AAH78" s="82"/>
      <c r="AAI78" s="82"/>
      <c r="AAJ78" s="82"/>
      <c r="AAK78" s="82"/>
      <c r="AAL78" s="82"/>
      <c r="AAM78" s="82"/>
      <c r="AAN78" s="82"/>
      <c r="AAO78" s="82"/>
      <c r="AAP78" s="82"/>
      <c r="AAQ78" s="82"/>
      <c r="AAR78" s="82"/>
      <c r="AAS78" s="82"/>
      <c r="AAT78" s="82"/>
      <c r="AAU78" s="82"/>
      <c r="AAV78" s="82"/>
      <c r="AAW78" s="82"/>
      <c r="AAX78" s="82"/>
      <c r="AAY78" s="82"/>
      <c r="AAZ78" s="82"/>
      <c r="ABA78" s="82"/>
      <c r="ABB78" s="82"/>
      <c r="ABC78" s="82"/>
      <c r="ABD78" s="82"/>
      <c r="ABE78" s="82"/>
      <c r="ABF78" s="82"/>
      <c r="ABG78" s="82"/>
      <c r="ABH78" s="82"/>
      <c r="ABI78" s="82"/>
      <c r="ABJ78" s="82"/>
      <c r="ABK78" s="82"/>
      <c r="ABL78" s="82"/>
      <c r="ABM78" s="82"/>
      <c r="ABN78" s="82"/>
      <c r="ABO78" s="82"/>
      <c r="ABP78" s="82"/>
      <c r="ABQ78" s="82"/>
      <c r="ABR78" s="82"/>
      <c r="ABS78" s="82"/>
      <c r="ABT78" s="82"/>
      <c r="ABU78" s="82"/>
      <c r="ABV78" s="82"/>
      <c r="ABW78" s="82"/>
      <c r="ABX78" s="82"/>
      <c r="ABY78" s="82"/>
      <c r="ABZ78" s="82"/>
      <c r="ACA78" s="82"/>
      <c r="ACB78" s="82"/>
      <c r="ACC78" s="82"/>
      <c r="ACD78" s="82"/>
      <c r="ACE78" s="82"/>
      <c r="ACF78" s="82"/>
      <c r="ACG78" s="82"/>
      <c r="ACH78" s="82"/>
      <c r="ACI78" s="82"/>
      <c r="ACJ78" s="82"/>
      <c r="ACK78" s="82"/>
      <c r="ACL78" s="82"/>
      <c r="ACM78" s="82"/>
      <c r="ACN78" s="82"/>
      <c r="ACO78" s="82"/>
      <c r="ACP78" s="82"/>
      <c r="ACQ78" s="82"/>
      <c r="ACR78" s="82"/>
      <c r="ACS78" s="82"/>
      <c r="ACT78" s="82"/>
      <c r="ACU78" s="82"/>
      <c r="ACV78" s="82"/>
      <c r="ACW78" s="82"/>
      <c r="ACX78" s="82"/>
      <c r="ACY78" s="82"/>
      <c r="ACZ78" s="82"/>
      <c r="ADA78" s="82"/>
      <c r="ADB78" s="82"/>
      <c r="ADC78" s="82"/>
      <c r="ADD78" s="82"/>
      <c r="ADE78" s="82"/>
      <c r="ADF78" s="82"/>
      <c r="ADG78" s="82"/>
      <c r="ADH78" s="82"/>
      <c r="ADI78" s="82"/>
      <c r="ADJ78" s="82"/>
      <c r="ADK78" s="82"/>
      <c r="ADL78" s="82"/>
      <c r="ADM78" s="82"/>
      <c r="ADN78" s="82"/>
      <c r="ADO78" s="82"/>
      <c r="ADP78" s="82"/>
      <c r="ADQ78" s="82"/>
      <c r="ADR78" s="82"/>
      <c r="ADS78" s="82"/>
      <c r="ADT78" s="82"/>
      <c r="ADU78" s="82"/>
      <c r="ADV78" s="82"/>
      <c r="ADW78" s="82"/>
      <c r="ADX78" s="82"/>
      <c r="ADY78" s="82"/>
      <c r="ADZ78" s="82"/>
      <c r="AEA78" s="82"/>
      <c r="AEB78" s="82"/>
      <c r="AEC78" s="82"/>
      <c r="AED78" s="82"/>
      <c r="AEE78" s="82"/>
      <c r="AEF78" s="82"/>
      <c r="AEG78" s="82"/>
      <c r="AEH78" s="82"/>
      <c r="AEI78" s="82"/>
      <c r="AEJ78" s="82"/>
      <c r="AEK78" s="82"/>
      <c r="AEL78" s="82"/>
      <c r="AEM78" s="82"/>
      <c r="AEN78" s="82"/>
      <c r="AEO78" s="82"/>
      <c r="AEP78" s="82"/>
      <c r="AEQ78" s="82"/>
      <c r="AER78" s="82"/>
      <c r="AES78" s="82"/>
      <c r="AET78" s="82"/>
      <c r="AEU78" s="82"/>
      <c r="AEV78" s="82"/>
      <c r="AEW78" s="82"/>
      <c r="AEX78" s="82"/>
      <c r="AEY78" s="82"/>
      <c r="AEZ78" s="82"/>
      <c r="AFA78" s="82"/>
      <c r="AFB78" s="82"/>
      <c r="AFC78" s="82"/>
      <c r="AFD78" s="82"/>
      <c r="AFE78" s="82"/>
      <c r="AFF78" s="82"/>
      <c r="AFG78" s="82"/>
      <c r="AFH78" s="82"/>
      <c r="AFI78" s="82"/>
      <c r="AFJ78" s="82"/>
      <c r="AFK78" s="82"/>
      <c r="AFL78" s="82"/>
      <c r="AFM78" s="82"/>
      <c r="AFN78" s="82"/>
      <c r="AFO78" s="82"/>
      <c r="AFP78" s="82"/>
      <c r="AFQ78" s="82"/>
      <c r="AFR78" s="82"/>
      <c r="AFS78" s="82"/>
      <c r="AFT78" s="82"/>
      <c r="AFU78" s="82"/>
      <c r="AFV78" s="82"/>
      <c r="AFW78" s="82"/>
      <c r="AFX78" s="82"/>
      <c r="AFY78" s="82"/>
      <c r="AFZ78" s="82"/>
      <c r="AGA78" s="82"/>
      <c r="AGB78" s="82"/>
      <c r="AGC78" s="82"/>
      <c r="AGD78" s="82"/>
      <c r="AGE78" s="82"/>
      <c r="AGF78" s="82"/>
      <c r="AGG78" s="82"/>
      <c r="AGH78" s="82"/>
      <c r="AGI78" s="82"/>
      <c r="AGJ78" s="82"/>
      <c r="AGK78" s="82"/>
      <c r="AGL78" s="82"/>
      <c r="AGM78" s="82"/>
      <c r="AGN78" s="82"/>
      <c r="AGO78" s="82"/>
      <c r="AGP78" s="82"/>
      <c r="AGQ78" s="82"/>
      <c r="AGR78" s="82"/>
      <c r="AGS78" s="82"/>
      <c r="AGT78" s="82"/>
      <c r="AGU78" s="82"/>
      <c r="AGV78" s="82"/>
      <c r="AGW78" s="82"/>
      <c r="AGX78" s="82"/>
      <c r="AGY78" s="82"/>
      <c r="AGZ78" s="82"/>
      <c r="AHA78" s="82"/>
      <c r="AHB78" s="82"/>
      <c r="AHC78" s="82"/>
      <c r="AHD78" s="82"/>
      <c r="AHE78" s="82"/>
      <c r="AHF78" s="82"/>
      <c r="AHG78" s="82"/>
      <c r="AHH78" s="82"/>
      <c r="AHI78" s="82"/>
      <c r="AHJ78" s="82"/>
      <c r="AHK78" s="82"/>
      <c r="AHL78" s="82"/>
      <c r="AHM78" s="82"/>
      <c r="AHN78" s="82"/>
      <c r="AHO78" s="82"/>
      <c r="AHP78" s="82"/>
      <c r="AHQ78" s="82"/>
      <c r="AHR78" s="82"/>
      <c r="AHS78" s="82"/>
      <c r="AHT78" s="82"/>
      <c r="AHU78" s="82"/>
      <c r="AHV78" s="82"/>
      <c r="AHW78" s="82"/>
      <c r="AHX78" s="82"/>
      <c r="AHY78" s="82"/>
      <c r="AHZ78" s="82"/>
      <c r="AIA78" s="82"/>
      <c r="AIB78" s="82"/>
      <c r="AIC78" s="82"/>
      <c r="AID78" s="82"/>
      <c r="AIE78" s="82"/>
      <c r="AIF78" s="82"/>
      <c r="AIG78" s="82"/>
      <c r="AIH78" s="82"/>
      <c r="AII78" s="82"/>
      <c r="AIJ78" s="82"/>
      <c r="AIK78" s="82"/>
      <c r="AIL78" s="82"/>
      <c r="AIM78" s="82"/>
      <c r="AIN78" s="82"/>
      <c r="AIO78" s="82"/>
      <c r="AIP78" s="82"/>
      <c r="AIQ78" s="82"/>
      <c r="AIR78" s="82"/>
      <c r="AIS78" s="82"/>
      <c r="AIT78" s="82"/>
      <c r="AIU78" s="82"/>
      <c r="AIV78" s="82"/>
      <c r="AIW78" s="82"/>
      <c r="AIX78" s="82"/>
      <c r="AIY78" s="82"/>
      <c r="AIZ78" s="82"/>
      <c r="AJA78" s="82"/>
      <c r="AJB78" s="82"/>
      <c r="AJC78" s="82"/>
      <c r="AJD78" s="82"/>
      <c r="AJE78" s="82"/>
      <c r="AJF78" s="82"/>
      <c r="AJG78" s="82"/>
      <c r="AJH78" s="82"/>
      <c r="AJI78" s="82"/>
      <c r="AJJ78" s="82"/>
      <c r="AJK78" s="82"/>
      <c r="AJL78" s="82"/>
      <c r="AJM78" s="82"/>
      <c r="AJN78" s="82"/>
      <c r="AJO78" s="82"/>
      <c r="AJP78" s="82"/>
      <c r="AJQ78" s="82"/>
      <c r="AJR78" s="82"/>
      <c r="AJS78" s="82"/>
      <c r="AJT78" s="82"/>
      <c r="AJU78" s="82"/>
      <c r="AJV78" s="82"/>
      <c r="AJW78" s="82"/>
      <c r="AJX78" s="82"/>
      <c r="AJY78" s="82"/>
      <c r="AJZ78" s="82"/>
      <c r="AKA78" s="82"/>
      <c r="AKB78" s="82"/>
      <c r="AKC78" s="82"/>
      <c r="AKD78" s="82"/>
      <c r="AKE78" s="82"/>
      <c r="AKF78" s="82"/>
      <c r="AKG78" s="82"/>
      <c r="AKH78" s="82"/>
      <c r="AKI78" s="82"/>
      <c r="AKJ78" s="82"/>
      <c r="AKK78" s="82"/>
      <c r="AKL78" s="82"/>
      <c r="AKM78" s="82"/>
      <c r="AKN78" s="82"/>
      <c r="AKO78" s="82"/>
      <c r="AKP78" s="82"/>
      <c r="AKQ78" s="82"/>
      <c r="AKR78" s="82"/>
      <c r="AKS78" s="82"/>
      <c r="AKT78" s="82"/>
      <c r="AKU78" s="82"/>
      <c r="AKV78" s="82"/>
      <c r="AKW78" s="82"/>
      <c r="AKX78" s="82"/>
      <c r="AKY78" s="82"/>
      <c r="AKZ78" s="82"/>
      <c r="ALA78" s="82"/>
      <c r="ALB78" s="82"/>
      <c r="ALC78" s="82"/>
      <c r="ALD78" s="82"/>
      <c r="ALE78" s="82"/>
      <c r="ALF78" s="82"/>
      <c r="ALG78" s="82"/>
      <c r="ALH78" s="82"/>
      <c r="ALI78" s="82"/>
      <c r="ALJ78" s="82"/>
      <c r="ALK78" s="82"/>
      <c r="ALL78" s="82"/>
      <c r="ALM78" s="82"/>
      <c r="ALN78" s="82"/>
      <c r="ALO78" s="82"/>
      <c r="ALP78" s="82"/>
      <c r="ALQ78" s="82"/>
      <c r="ALR78" s="82"/>
      <c r="ALS78" s="82"/>
      <c r="ALT78" s="82"/>
      <c r="ALU78" s="82"/>
      <c r="ALV78" s="82"/>
      <c r="ALW78" s="82"/>
      <c r="ALX78" s="82"/>
      <c r="ALY78" s="82"/>
      <c r="ALZ78" s="82"/>
      <c r="AMA78" s="82"/>
      <c r="AMB78" s="82"/>
      <c r="AMC78" s="82"/>
      <c r="AMD78" s="82"/>
      <c r="AME78" s="82"/>
      <c r="AMF78" s="82"/>
      <c r="AMG78" s="82"/>
      <c r="AMH78" s="82"/>
      <c r="AMI78" s="82"/>
      <c r="AMJ78" s="82"/>
      <c r="AMK78" s="82"/>
      <c r="AML78" s="82"/>
      <c r="AMM78" s="82"/>
      <c r="AMN78" s="82"/>
      <c r="AMO78" s="82"/>
      <c r="AMP78" s="82"/>
      <c r="AMQ78" s="82"/>
      <c r="AMR78" s="82"/>
      <c r="AMS78" s="82"/>
      <c r="AMT78" s="82"/>
      <c r="AMU78" s="82"/>
      <c r="AMV78" s="82"/>
      <c r="AMW78" s="82"/>
      <c r="AMX78" s="82"/>
      <c r="AMY78" s="82"/>
      <c r="AMZ78" s="82"/>
      <c r="ANA78" s="82"/>
      <c r="ANB78" s="82"/>
      <c r="ANC78" s="82"/>
      <c r="AND78" s="82"/>
      <c r="ANE78" s="82"/>
      <c r="ANF78" s="82"/>
      <c r="ANG78" s="82"/>
      <c r="ANH78" s="82"/>
      <c r="ANI78" s="82"/>
      <c r="ANJ78" s="82"/>
      <c r="ANK78" s="82"/>
      <c r="ANL78" s="82"/>
      <c r="ANM78" s="82"/>
      <c r="ANN78" s="82"/>
      <c r="ANO78" s="82"/>
      <c r="ANP78" s="82"/>
      <c r="ANQ78" s="82"/>
      <c r="ANR78" s="82"/>
      <c r="ANS78" s="82"/>
      <c r="ANT78" s="82"/>
      <c r="ANU78" s="82"/>
      <c r="ANV78" s="82"/>
      <c r="ANW78" s="82"/>
      <c r="ANX78" s="82"/>
      <c r="ANY78" s="82"/>
      <c r="ANZ78" s="82"/>
      <c r="AOA78" s="82"/>
      <c r="AOB78" s="82"/>
      <c r="AOC78" s="82"/>
      <c r="AOD78" s="82"/>
      <c r="AOE78" s="82"/>
      <c r="AOF78" s="82"/>
      <c r="AOG78" s="82"/>
      <c r="AOH78" s="82"/>
      <c r="AOI78" s="82"/>
      <c r="AOJ78" s="82"/>
      <c r="AOK78" s="82"/>
      <c r="AOL78" s="82"/>
      <c r="AOM78" s="82"/>
      <c r="AON78" s="82"/>
      <c r="AOO78" s="82"/>
      <c r="AOP78" s="82"/>
      <c r="AOQ78" s="82"/>
      <c r="AOR78" s="82"/>
      <c r="AOS78" s="82"/>
      <c r="AOT78" s="82"/>
      <c r="AOU78" s="82"/>
      <c r="AOV78" s="82"/>
      <c r="AOW78" s="82"/>
      <c r="AOX78" s="82"/>
      <c r="AOY78" s="82"/>
      <c r="AOZ78" s="82"/>
      <c r="APA78" s="82"/>
      <c r="APB78" s="82"/>
      <c r="APC78" s="82"/>
      <c r="APD78" s="82"/>
      <c r="APE78" s="82"/>
      <c r="APF78" s="82"/>
      <c r="APG78" s="82"/>
      <c r="APH78" s="82"/>
      <c r="API78" s="82"/>
      <c r="APJ78" s="82"/>
      <c r="APK78" s="82"/>
      <c r="APL78" s="82"/>
      <c r="APM78" s="82"/>
      <c r="APN78" s="82"/>
      <c r="APO78" s="82"/>
      <c r="APP78" s="82"/>
      <c r="APQ78" s="82"/>
      <c r="APR78" s="82"/>
      <c r="APS78" s="82"/>
      <c r="APT78" s="82"/>
      <c r="APU78" s="82"/>
      <c r="APV78" s="82"/>
      <c r="APW78" s="82"/>
      <c r="APX78" s="82"/>
      <c r="APY78" s="82"/>
      <c r="APZ78" s="82"/>
      <c r="AQA78" s="82"/>
      <c r="AQB78" s="82"/>
      <c r="AQC78" s="82"/>
      <c r="AQD78" s="82"/>
      <c r="AQE78" s="82"/>
      <c r="AQF78" s="82"/>
      <c r="AQG78" s="82"/>
      <c r="AQH78" s="82"/>
      <c r="AQI78" s="82"/>
      <c r="AQJ78" s="82"/>
      <c r="AQK78" s="82"/>
      <c r="AQL78" s="82"/>
      <c r="AQM78" s="82"/>
      <c r="AQN78" s="82"/>
      <c r="AQO78" s="82"/>
      <c r="AQP78" s="82"/>
      <c r="AQQ78" s="82"/>
      <c r="AQR78" s="82"/>
      <c r="AQS78" s="82"/>
      <c r="AQT78" s="82"/>
      <c r="AQU78" s="82"/>
      <c r="AQV78" s="82"/>
      <c r="AQW78" s="82"/>
      <c r="AQX78" s="82"/>
      <c r="AQY78" s="82"/>
      <c r="AQZ78" s="82"/>
      <c r="ARA78" s="82"/>
      <c r="ARB78" s="82"/>
      <c r="ARC78" s="82"/>
      <c r="ARD78" s="82"/>
      <c r="ARE78" s="82"/>
      <c r="ARF78" s="82"/>
      <c r="ARG78" s="82"/>
      <c r="ARH78" s="82"/>
      <c r="ARI78" s="82"/>
      <c r="ARJ78" s="82"/>
      <c r="ARK78" s="82"/>
      <c r="ARL78" s="82"/>
      <c r="ARM78" s="82"/>
      <c r="ARN78" s="82"/>
      <c r="ARO78" s="82"/>
      <c r="ARP78" s="82"/>
      <c r="ARQ78" s="82"/>
      <c r="ARR78" s="82"/>
      <c r="ARS78" s="82"/>
      <c r="ART78" s="82"/>
      <c r="ARU78" s="82"/>
      <c r="ARV78" s="82"/>
      <c r="ARW78" s="82"/>
      <c r="ARX78" s="82"/>
      <c r="ARY78" s="82"/>
      <c r="ARZ78" s="82"/>
      <c r="ASA78" s="82"/>
      <c r="ASB78" s="82"/>
      <c r="ASC78" s="82"/>
      <c r="ASD78" s="82"/>
      <c r="ASE78" s="82"/>
      <c r="ASF78" s="82"/>
      <c r="ASG78" s="82"/>
      <c r="ASH78" s="82"/>
      <c r="ASI78" s="82"/>
      <c r="ASJ78" s="82"/>
      <c r="ASK78" s="82"/>
      <c r="ASL78" s="82"/>
      <c r="ASM78" s="82"/>
      <c r="ASN78" s="82"/>
      <c r="ASO78" s="82"/>
      <c r="ASP78" s="82"/>
      <c r="ASQ78" s="82"/>
      <c r="ASR78" s="82"/>
      <c r="ASS78" s="82"/>
      <c r="AST78" s="82"/>
      <c r="ASU78" s="82"/>
      <c r="ASV78" s="82"/>
      <c r="ASW78" s="82"/>
      <c r="ASX78" s="82"/>
      <c r="ASY78" s="82"/>
      <c r="ASZ78" s="82"/>
      <c r="ATA78" s="82"/>
      <c r="ATB78" s="82"/>
      <c r="ATC78" s="82"/>
      <c r="ATD78" s="82"/>
      <c r="ATE78" s="82"/>
      <c r="ATF78" s="82"/>
      <c r="ATG78" s="82"/>
      <c r="ATH78" s="82"/>
      <c r="ATI78" s="82"/>
      <c r="ATJ78" s="82"/>
      <c r="ATK78" s="82"/>
      <c r="ATL78" s="82"/>
      <c r="ATM78" s="82"/>
      <c r="ATN78" s="82"/>
      <c r="ATO78" s="82"/>
      <c r="ATP78" s="82"/>
      <c r="ATQ78" s="82"/>
      <c r="ATR78" s="82"/>
      <c r="ATS78" s="82"/>
      <c r="ATT78" s="82"/>
      <c r="ATU78" s="82"/>
      <c r="ATV78" s="82"/>
      <c r="ATW78" s="82"/>
      <c r="ATX78" s="82"/>
      <c r="ATY78" s="82"/>
      <c r="ATZ78" s="82"/>
      <c r="AUA78" s="82"/>
      <c r="AUB78" s="82"/>
      <c r="AUC78" s="82"/>
      <c r="AUD78" s="82"/>
      <c r="AUE78" s="82"/>
      <c r="AUF78" s="82"/>
      <c r="AUG78" s="82"/>
      <c r="AUH78" s="82"/>
      <c r="AUI78" s="82"/>
      <c r="AUJ78" s="82"/>
      <c r="AUK78" s="82"/>
      <c r="AUL78" s="82"/>
      <c r="AUM78" s="82"/>
      <c r="AUN78" s="82"/>
      <c r="AUO78" s="82"/>
      <c r="AUP78" s="82"/>
      <c r="AUQ78" s="82"/>
      <c r="AUR78" s="82"/>
      <c r="AUS78" s="82"/>
      <c r="AUT78" s="82"/>
      <c r="AUU78" s="82"/>
      <c r="AUV78" s="82"/>
      <c r="AUW78" s="82"/>
      <c r="AUX78" s="82"/>
      <c r="AUY78" s="82"/>
      <c r="AUZ78" s="82"/>
      <c r="AVA78" s="82"/>
      <c r="AVB78" s="82"/>
      <c r="AVC78" s="82"/>
      <c r="AVD78" s="82"/>
      <c r="AVE78" s="82"/>
      <c r="AVF78" s="82"/>
      <c r="AVG78" s="82"/>
      <c r="AVH78" s="82"/>
      <c r="AVI78" s="82"/>
      <c r="AVJ78" s="82"/>
      <c r="AVK78" s="82"/>
      <c r="AVL78" s="82"/>
      <c r="AVM78" s="82"/>
      <c r="AVN78" s="82"/>
      <c r="AVO78" s="82"/>
      <c r="AVP78" s="82"/>
      <c r="AVQ78" s="82"/>
      <c r="AVR78" s="82"/>
      <c r="AVS78" s="82"/>
      <c r="AVT78" s="82"/>
      <c r="AVU78" s="82"/>
      <c r="AVV78" s="82"/>
      <c r="AVW78" s="82"/>
      <c r="AVX78" s="82"/>
      <c r="AVY78" s="82"/>
      <c r="AVZ78" s="82"/>
      <c r="AWA78" s="82"/>
      <c r="AWB78" s="82"/>
      <c r="AWC78" s="82"/>
      <c r="AWD78" s="82"/>
      <c r="AWE78" s="82"/>
      <c r="AWF78" s="82"/>
      <c r="AWG78" s="82"/>
      <c r="AWH78" s="82"/>
      <c r="AWI78" s="82"/>
      <c r="AWJ78" s="82"/>
      <c r="AWK78" s="82"/>
      <c r="AWL78" s="82"/>
      <c r="AWM78" s="82"/>
      <c r="AWN78" s="82"/>
      <c r="AWO78" s="82"/>
      <c r="AWP78" s="82"/>
      <c r="AWQ78" s="82"/>
      <c r="AWR78" s="82"/>
      <c r="AWS78" s="82"/>
      <c r="AWT78" s="82"/>
      <c r="AWU78" s="82"/>
      <c r="AWV78" s="82"/>
      <c r="AWW78" s="82"/>
      <c r="AWX78" s="82"/>
      <c r="AWY78" s="82"/>
      <c r="AWZ78" s="82"/>
      <c r="AXA78" s="82"/>
      <c r="AXB78" s="82"/>
      <c r="AXC78" s="82"/>
      <c r="AXD78" s="82"/>
      <c r="AXE78" s="82"/>
      <c r="AXF78" s="82"/>
      <c r="AXG78" s="82"/>
      <c r="AXH78" s="82"/>
      <c r="AXI78" s="82"/>
      <c r="AXJ78" s="82"/>
      <c r="AXK78" s="82"/>
      <c r="AXL78" s="82"/>
      <c r="AXM78" s="82"/>
      <c r="AXN78" s="82"/>
      <c r="AXO78" s="82"/>
      <c r="AXP78" s="82"/>
      <c r="AXQ78" s="82"/>
      <c r="AXR78" s="82"/>
      <c r="AXS78" s="82"/>
      <c r="AXT78" s="82"/>
      <c r="AXU78" s="82"/>
      <c r="AXV78" s="82"/>
      <c r="AXW78" s="82"/>
      <c r="AXX78" s="82"/>
      <c r="AXY78" s="82"/>
      <c r="AXZ78" s="82"/>
      <c r="AYA78" s="82"/>
      <c r="AYB78" s="82"/>
      <c r="AYC78" s="82"/>
      <c r="AYD78" s="82"/>
      <c r="AYE78" s="82"/>
      <c r="AYF78" s="82"/>
      <c r="AYG78" s="82"/>
      <c r="AYH78" s="82"/>
      <c r="AYI78" s="82"/>
      <c r="AYJ78" s="82"/>
      <c r="AYK78" s="82"/>
      <c r="AYL78" s="82"/>
      <c r="AYM78" s="82"/>
      <c r="AYN78" s="82"/>
      <c r="AYO78" s="82"/>
      <c r="AYP78" s="82"/>
      <c r="AYQ78" s="82"/>
      <c r="AYR78" s="82"/>
      <c r="AYS78" s="82"/>
      <c r="AYT78" s="82"/>
      <c r="AYU78" s="82"/>
      <c r="AYV78" s="82"/>
      <c r="AYW78" s="82"/>
      <c r="AYX78" s="82"/>
      <c r="AYY78" s="82"/>
      <c r="AYZ78" s="82"/>
      <c r="AZA78" s="82"/>
      <c r="AZB78" s="82"/>
      <c r="AZC78" s="82"/>
      <c r="AZD78" s="82"/>
      <c r="AZE78" s="82"/>
      <c r="AZF78" s="82"/>
      <c r="AZG78" s="82"/>
      <c r="AZH78" s="82"/>
      <c r="AZI78" s="82"/>
      <c r="AZJ78" s="82"/>
      <c r="AZK78" s="82"/>
      <c r="AZL78" s="82"/>
      <c r="AZM78" s="82"/>
      <c r="AZN78" s="82"/>
      <c r="AZO78" s="82"/>
      <c r="AZP78" s="82"/>
      <c r="AZQ78" s="82"/>
      <c r="AZR78" s="82"/>
      <c r="AZS78" s="82"/>
      <c r="AZT78" s="82"/>
      <c r="AZU78" s="82"/>
      <c r="AZV78" s="82"/>
      <c r="AZW78" s="82"/>
      <c r="AZX78" s="82"/>
      <c r="AZY78" s="82"/>
      <c r="AZZ78" s="82"/>
      <c r="BAA78" s="82"/>
      <c r="BAB78" s="82"/>
      <c r="BAC78" s="82"/>
      <c r="BAD78" s="82"/>
      <c r="BAE78" s="82"/>
      <c r="BAF78" s="82"/>
      <c r="BAG78" s="82"/>
      <c r="BAH78" s="82"/>
      <c r="BAI78" s="82"/>
      <c r="BAJ78" s="82"/>
      <c r="BAK78" s="82"/>
      <c r="BAL78" s="82"/>
      <c r="BAM78" s="82"/>
      <c r="BAN78" s="82"/>
      <c r="BAO78" s="82"/>
      <c r="BAP78" s="82"/>
      <c r="BAQ78" s="82"/>
      <c r="BAR78" s="82"/>
      <c r="BAS78" s="82"/>
      <c r="BAT78" s="82"/>
      <c r="BAU78" s="82"/>
      <c r="BAV78" s="82"/>
      <c r="BAW78" s="82"/>
      <c r="BAX78" s="82"/>
      <c r="BAY78" s="82"/>
      <c r="BAZ78" s="82"/>
      <c r="BBA78" s="82"/>
      <c r="BBB78" s="82"/>
      <c r="BBC78" s="82"/>
      <c r="BBD78" s="82"/>
      <c r="BBE78" s="82"/>
      <c r="BBF78" s="82"/>
      <c r="BBG78" s="82"/>
      <c r="BBH78" s="82"/>
      <c r="BBI78" s="82"/>
      <c r="BBJ78" s="82"/>
      <c r="BBK78" s="82"/>
      <c r="BBL78" s="82"/>
      <c r="BBM78" s="82"/>
      <c r="BBN78" s="82"/>
      <c r="BBO78" s="82"/>
      <c r="BBP78" s="82"/>
      <c r="BBQ78" s="82"/>
      <c r="BBR78" s="82"/>
      <c r="BBS78" s="82"/>
      <c r="BBT78" s="82"/>
      <c r="BBU78" s="82"/>
      <c r="BBV78" s="82"/>
      <c r="BBW78" s="82"/>
      <c r="BBX78" s="82"/>
      <c r="BBY78" s="82"/>
      <c r="BBZ78" s="82"/>
      <c r="BCA78" s="82"/>
      <c r="BCB78" s="82"/>
      <c r="BCC78" s="82"/>
      <c r="BCD78" s="82"/>
      <c r="BCE78" s="82"/>
      <c r="BCF78" s="82"/>
      <c r="BCG78" s="82"/>
      <c r="BCH78" s="82"/>
      <c r="BCI78" s="82"/>
      <c r="BCJ78" s="82"/>
      <c r="BCK78" s="82"/>
      <c r="BCL78" s="82"/>
      <c r="BCM78" s="82"/>
      <c r="BCN78" s="82"/>
      <c r="BCO78" s="82"/>
      <c r="BCP78" s="82"/>
      <c r="BCQ78" s="82"/>
      <c r="BCR78" s="82"/>
      <c r="BCS78" s="82"/>
      <c r="BCT78" s="82"/>
      <c r="BCU78" s="82"/>
      <c r="BCV78" s="82"/>
      <c r="BCW78" s="82"/>
      <c r="BCX78" s="82"/>
      <c r="BCY78" s="82"/>
      <c r="BCZ78" s="82"/>
      <c r="BDA78" s="82"/>
      <c r="BDB78" s="82"/>
      <c r="BDC78" s="82"/>
      <c r="BDD78" s="82"/>
      <c r="BDE78" s="82"/>
      <c r="BDF78" s="82"/>
      <c r="BDG78" s="82"/>
      <c r="BDH78" s="82"/>
      <c r="BDI78" s="82"/>
      <c r="BDJ78" s="82"/>
      <c r="BDK78" s="82"/>
      <c r="BDL78" s="82"/>
      <c r="BDM78" s="82"/>
      <c r="BDN78" s="82"/>
      <c r="BDO78" s="82"/>
      <c r="BDP78" s="82"/>
      <c r="BDQ78" s="82"/>
      <c r="BDR78" s="82"/>
      <c r="BDS78" s="82"/>
      <c r="BDT78" s="82"/>
      <c r="BDU78" s="82"/>
      <c r="BDV78" s="82"/>
      <c r="BDW78" s="82"/>
      <c r="BDX78" s="82"/>
      <c r="BDY78" s="82"/>
      <c r="BDZ78" s="82"/>
      <c r="BEA78" s="82"/>
      <c r="BEB78" s="82"/>
      <c r="BEC78" s="82"/>
      <c r="BED78" s="82"/>
      <c r="BEE78" s="82"/>
      <c r="BEF78" s="82"/>
      <c r="BEG78" s="82"/>
      <c r="BEH78" s="82"/>
      <c r="BEI78" s="82"/>
      <c r="BEJ78" s="82"/>
      <c r="BEK78" s="82"/>
      <c r="BEL78" s="82"/>
      <c r="BEM78" s="82"/>
      <c r="BEN78" s="82"/>
      <c r="BEO78" s="82"/>
      <c r="BEP78" s="82"/>
      <c r="BEQ78" s="82"/>
      <c r="BER78" s="82"/>
      <c r="BES78" s="82"/>
      <c r="BET78" s="82"/>
      <c r="BEU78" s="82"/>
      <c r="BEV78" s="82"/>
      <c r="BEW78" s="82"/>
      <c r="BEX78" s="82"/>
      <c r="BEY78" s="82"/>
      <c r="BEZ78" s="82"/>
      <c r="BFA78" s="82"/>
      <c r="BFB78" s="82"/>
      <c r="BFC78" s="82"/>
      <c r="BFD78" s="82"/>
      <c r="BFE78" s="82"/>
      <c r="BFF78" s="82"/>
      <c r="BFG78" s="82"/>
      <c r="BFH78" s="82"/>
      <c r="BFI78" s="82"/>
      <c r="BFJ78" s="82"/>
      <c r="BFK78" s="82"/>
      <c r="BFL78" s="82"/>
      <c r="BFM78" s="82"/>
      <c r="BFN78" s="82"/>
      <c r="BFO78" s="82"/>
      <c r="BFP78" s="82"/>
      <c r="BFQ78" s="82"/>
      <c r="BFR78" s="82"/>
      <c r="BFS78" s="82"/>
      <c r="BFT78" s="82"/>
      <c r="BFU78" s="82"/>
      <c r="BFV78" s="82"/>
      <c r="BFW78" s="82"/>
      <c r="BFX78" s="82"/>
      <c r="BFY78" s="82"/>
      <c r="BFZ78" s="82"/>
      <c r="BGA78" s="82"/>
      <c r="BGB78" s="82"/>
      <c r="BGC78" s="82"/>
      <c r="BGD78" s="82"/>
      <c r="BGE78" s="82"/>
      <c r="BGF78" s="82"/>
      <c r="BGG78" s="82"/>
      <c r="BGH78" s="82"/>
      <c r="BGI78" s="82"/>
      <c r="BGJ78" s="82"/>
      <c r="BGK78" s="82"/>
      <c r="BGL78" s="82"/>
      <c r="BGM78" s="82"/>
      <c r="BGN78" s="82"/>
      <c r="BGO78" s="82"/>
      <c r="BGP78" s="82"/>
      <c r="BGQ78" s="82"/>
      <c r="BGR78" s="82"/>
      <c r="BGS78" s="82"/>
      <c r="BGT78" s="82"/>
      <c r="BGU78" s="82"/>
      <c r="BGV78" s="82"/>
      <c r="BGW78" s="82"/>
      <c r="BGX78" s="82"/>
      <c r="BGY78" s="82"/>
      <c r="BGZ78" s="82"/>
      <c r="BHA78" s="82"/>
      <c r="BHB78" s="82"/>
      <c r="BHC78" s="82"/>
      <c r="BHD78" s="82"/>
      <c r="BHE78" s="82"/>
      <c r="BHF78" s="82"/>
      <c r="BHG78" s="82"/>
      <c r="BHH78" s="82"/>
      <c r="BHI78" s="82"/>
      <c r="BHJ78" s="82"/>
      <c r="BHK78" s="82"/>
      <c r="BHL78" s="82"/>
      <c r="BHM78" s="82"/>
      <c r="BHN78" s="82"/>
      <c r="BHO78" s="82"/>
      <c r="BHP78" s="82"/>
      <c r="BHQ78" s="82"/>
      <c r="BHR78" s="82"/>
      <c r="BHS78" s="82"/>
      <c r="BHT78" s="82"/>
      <c r="BHU78" s="82"/>
      <c r="BHV78" s="82"/>
      <c r="BHW78" s="82"/>
      <c r="BHX78" s="82"/>
      <c r="BHY78" s="82"/>
      <c r="BHZ78" s="82"/>
      <c r="BIA78" s="82"/>
      <c r="BIB78" s="82"/>
      <c r="BIC78" s="82"/>
      <c r="BID78" s="82"/>
      <c r="BIE78" s="82"/>
      <c r="BIF78" s="82"/>
      <c r="BIG78" s="82"/>
      <c r="BIH78" s="82"/>
      <c r="BII78" s="82"/>
      <c r="BIJ78" s="82"/>
      <c r="BIK78" s="82"/>
      <c r="BIL78" s="82"/>
      <c r="BIM78" s="82"/>
      <c r="BIN78" s="82"/>
      <c r="BIO78" s="82"/>
      <c r="BIP78" s="82"/>
      <c r="BIQ78" s="82"/>
      <c r="BIR78" s="82"/>
      <c r="BIS78" s="82"/>
      <c r="BIT78" s="82"/>
      <c r="BIU78" s="82"/>
      <c r="BIV78" s="82"/>
      <c r="BIW78" s="82"/>
      <c r="BIX78" s="82"/>
      <c r="BIY78" s="82"/>
      <c r="BIZ78" s="82"/>
      <c r="BJA78" s="82"/>
      <c r="BJB78" s="82"/>
      <c r="BJC78" s="82"/>
      <c r="BJD78" s="82"/>
      <c r="BJE78" s="82"/>
      <c r="BJF78" s="82"/>
      <c r="BJG78" s="82"/>
      <c r="BJH78" s="82"/>
      <c r="BJI78" s="82"/>
      <c r="BJJ78" s="82"/>
      <c r="BJK78" s="82"/>
      <c r="BJL78" s="82"/>
      <c r="BJM78" s="82"/>
      <c r="BJN78" s="82"/>
      <c r="BJO78" s="82"/>
      <c r="BJP78" s="82"/>
      <c r="BJQ78" s="82"/>
      <c r="BJR78" s="82"/>
      <c r="BJS78" s="82"/>
      <c r="BJT78" s="82"/>
      <c r="BJU78" s="82"/>
      <c r="BJV78" s="82"/>
      <c r="BJW78" s="82"/>
      <c r="BJX78" s="82"/>
      <c r="BJY78" s="82"/>
      <c r="BJZ78" s="82"/>
      <c r="BKA78" s="82"/>
      <c r="BKB78" s="82"/>
      <c r="BKC78" s="82"/>
      <c r="BKD78" s="82"/>
      <c r="BKE78" s="82"/>
      <c r="BKF78" s="82"/>
      <c r="BKG78" s="82"/>
      <c r="BKH78" s="82"/>
      <c r="BKI78" s="82"/>
      <c r="BKJ78" s="82"/>
      <c r="BKK78" s="82"/>
      <c r="BKL78" s="82"/>
      <c r="BKM78" s="82"/>
      <c r="BKN78" s="82"/>
      <c r="BKO78" s="82"/>
      <c r="BKP78" s="82"/>
      <c r="BKQ78" s="82"/>
      <c r="BKR78" s="82"/>
      <c r="BKS78" s="82"/>
      <c r="BKT78" s="82"/>
      <c r="BKU78" s="82"/>
      <c r="BKV78" s="82"/>
      <c r="BKW78" s="82"/>
      <c r="BKX78" s="82"/>
      <c r="BKY78" s="82"/>
      <c r="BKZ78" s="82"/>
      <c r="BLA78" s="82"/>
      <c r="BLB78" s="82"/>
      <c r="BLC78" s="82"/>
      <c r="BLD78" s="82"/>
      <c r="BLE78" s="82"/>
      <c r="BLF78" s="82"/>
      <c r="BLG78" s="82"/>
      <c r="BLH78" s="82"/>
      <c r="BLI78" s="82"/>
      <c r="BLJ78" s="82"/>
      <c r="BLK78" s="82"/>
      <c r="BLL78" s="82"/>
      <c r="BLM78" s="82"/>
      <c r="BLN78" s="82"/>
      <c r="BLO78" s="82"/>
      <c r="BLP78" s="82"/>
      <c r="BLQ78" s="82"/>
      <c r="BLR78" s="82"/>
      <c r="BLS78" s="82"/>
      <c r="BLT78" s="82"/>
      <c r="BLU78" s="82"/>
      <c r="BLV78" s="82"/>
      <c r="BLW78" s="82"/>
      <c r="BLX78" s="82"/>
      <c r="BLY78" s="82"/>
      <c r="BLZ78" s="82"/>
      <c r="BMA78" s="82"/>
      <c r="BMB78" s="82"/>
      <c r="BMC78" s="82"/>
      <c r="BMD78" s="82"/>
      <c r="BME78" s="82"/>
      <c r="BMF78" s="82"/>
      <c r="BMG78" s="82"/>
      <c r="BMH78" s="82"/>
      <c r="BMI78" s="82"/>
      <c r="BMJ78" s="82"/>
      <c r="BMK78" s="82"/>
      <c r="BML78" s="82"/>
      <c r="BMM78" s="82"/>
      <c r="BMN78" s="82"/>
      <c r="BMO78" s="82"/>
      <c r="BMP78" s="82"/>
      <c r="BMQ78" s="82"/>
      <c r="BMR78" s="82"/>
      <c r="BMS78" s="82"/>
      <c r="BMT78" s="82"/>
      <c r="BMU78" s="82"/>
      <c r="BMV78" s="82"/>
      <c r="BMW78" s="82"/>
      <c r="BMX78" s="82"/>
      <c r="BMY78" s="82"/>
      <c r="BMZ78" s="82"/>
      <c r="BNA78" s="82"/>
      <c r="BNB78" s="82"/>
      <c r="BNC78" s="82"/>
      <c r="BND78" s="82"/>
      <c r="BNE78" s="82"/>
      <c r="BNF78" s="82"/>
      <c r="BNG78" s="82"/>
      <c r="BNH78" s="82"/>
      <c r="BNI78" s="82"/>
      <c r="BNJ78" s="82"/>
      <c r="BNK78" s="82"/>
      <c r="BNL78" s="82"/>
      <c r="BNM78" s="82"/>
      <c r="BNN78" s="82"/>
      <c r="BNO78" s="82"/>
      <c r="BNP78" s="82"/>
      <c r="BNQ78" s="82"/>
      <c r="BNR78" s="82"/>
      <c r="BNS78" s="82"/>
      <c r="BNT78" s="82"/>
      <c r="BNU78" s="82"/>
      <c r="BNV78" s="82"/>
      <c r="BNW78" s="82"/>
      <c r="BNX78" s="82"/>
      <c r="BNY78" s="82"/>
      <c r="BNZ78" s="82"/>
      <c r="BOA78" s="82"/>
      <c r="BOB78" s="82"/>
      <c r="BOC78" s="82"/>
      <c r="BOD78" s="82"/>
      <c r="BOE78" s="82"/>
      <c r="BOF78" s="82"/>
      <c r="BOG78" s="82"/>
      <c r="BOH78" s="82"/>
      <c r="BOI78" s="82"/>
      <c r="BOJ78" s="82"/>
      <c r="BOK78" s="82"/>
      <c r="BOL78" s="82"/>
      <c r="BOM78" s="82"/>
      <c r="BON78" s="82"/>
      <c r="BOO78" s="82"/>
      <c r="BOP78" s="82"/>
      <c r="BOQ78" s="82"/>
      <c r="BOR78" s="82"/>
      <c r="BOS78" s="82"/>
      <c r="BOT78" s="82"/>
      <c r="BOU78" s="82"/>
      <c r="BOV78" s="82"/>
      <c r="BOW78" s="82"/>
      <c r="BOX78" s="82"/>
      <c r="BOY78" s="82"/>
      <c r="BOZ78" s="82"/>
      <c r="BPA78" s="82"/>
      <c r="BPB78" s="82"/>
      <c r="BPC78" s="82"/>
      <c r="BPD78" s="82"/>
      <c r="BPE78" s="82"/>
      <c r="BPF78" s="82"/>
      <c r="BPG78" s="82"/>
      <c r="BPH78" s="82"/>
      <c r="BPI78" s="82"/>
      <c r="BPJ78" s="82"/>
      <c r="BPK78" s="82"/>
      <c r="BPL78" s="82"/>
      <c r="BPM78" s="82"/>
      <c r="BPN78" s="82"/>
      <c r="BPO78" s="82"/>
      <c r="BPP78" s="82"/>
      <c r="BPQ78" s="82"/>
      <c r="BPR78" s="82"/>
      <c r="BPS78" s="82"/>
      <c r="BPT78" s="82"/>
      <c r="BPU78" s="82"/>
      <c r="BPV78" s="82"/>
      <c r="BPW78" s="82"/>
      <c r="BPX78" s="82"/>
      <c r="BPY78" s="82"/>
      <c r="BPZ78" s="82"/>
      <c r="BQA78" s="82"/>
      <c r="BQB78" s="82"/>
      <c r="BQC78" s="82"/>
      <c r="BQD78" s="82"/>
      <c r="BQE78" s="82"/>
      <c r="BQF78" s="82"/>
      <c r="BQG78" s="82"/>
      <c r="BQH78" s="82"/>
      <c r="BQI78" s="82"/>
      <c r="BQJ78" s="82"/>
      <c r="BQK78" s="82"/>
      <c r="BQL78" s="82"/>
      <c r="BQM78" s="82"/>
      <c r="BQN78" s="82"/>
      <c r="BQO78" s="82"/>
      <c r="BQP78" s="82"/>
      <c r="BQQ78" s="82"/>
      <c r="BQR78" s="82"/>
      <c r="BQS78" s="82"/>
      <c r="BQT78" s="82"/>
      <c r="BQU78" s="82"/>
      <c r="BQV78" s="82"/>
      <c r="BQW78" s="82"/>
      <c r="BQX78" s="82"/>
      <c r="BQY78" s="82"/>
      <c r="BQZ78" s="82"/>
      <c r="BRA78" s="82"/>
      <c r="BRB78" s="82"/>
      <c r="BRC78" s="82"/>
      <c r="BRD78" s="82"/>
      <c r="BRE78" s="82"/>
      <c r="BRF78" s="82"/>
      <c r="BRG78" s="82"/>
      <c r="BRH78" s="82"/>
      <c r="BRI78" s="82"/>
      <c r="BRJ78" s="82"/>
      <c r="BRK78" s="82"/>
      <c r="BRL78" s="82"/>
      <c r="BRM78" s="82"/>
      <c r="BRN78" s="82"/>
      <c r="BRO78" s="82"/>
      <c r="BRP78" s="82"/>
      <c r="BRQ78" s="82"/>
      <c r="BRR78" s="82"/>
      <c r="BRS78" s="82"/>
      <c r="BRT78" s="82"/>
      <c r="BRU78" s="82"/>
      <c r="BRV78" s="82"/>
      <c r="BRW78" s="82"/>
      <c r="BRX78" s="82"/>
      <c r="BRY78" s="82"/>
      <c r="BRZ78" s="82"/>
      <c r="BSA78" s="82"/>
      <c r="BSB78" s="82"/>
      <c r="BSC78" s="82"/>
      <c r="BSD78" s="82"/>
      <c r="BSE78" s="82"/>
      <c r="BSF78" s="82"/>
      <c r="BSG78" s="82"/>
      <c r="BSH78" s="82"/>
      <c r="BSI78" s="82"/>
      <c r="BSJ78" s="82"/>
      <c r="BSK78" s="82"/>
      <c r="BSL78" s="82"/>
      <c r="BSM78" s="82"/>
      <c r="BSN78" s="82"/>
      <c r="BSO78" s="82"/>
      <c r="BSP78" s="82"/>
      <c r="BSQ78" s="82"/>
      <c r="BSR78" s="82"/>
      <c r="BSS78" s="82"/>
      <c r="BST78" s="82"/>
      <c r="BSU78" s="82"/>
      <c r="BSV78" s="82"/>
      <c r="BSW78" s="82"/>
      <c r="BSX78" s="82"/>
      <c r="BSY78" s="82"/>
      <c r="BSZ78" s="82"/>
      <c r="BTA78" s="82"/>
      <c r="BTB78" s="82"/>
      <c r="BTC78" s="82"/>
      <c r="BTD78" s="82"/>
      <c r="BTE78" s="82"/>
      <c r="BTF78" s="82"/>
      <c r="BTG78" s="82"/>
      <c r="BTH78" s="82"/>
      <c r="BTI78" s="82"/>
      <c r="BTJ78" s="82"/>
      <c r="BTK78" s="82"/>
      <c r="BTL78" s="82"/>
      <c r="BTM78" s="82"/>
      <c r="BTN78" s="82"/>
      <c r="BTO78" s="82"/>
      <c r="BTP78" s="82"/>
      <c r="BTQ78" s="82"/>
      <c r="BTR78" s="82"/>
      <c r="BTS78" s="82"/>
      <c r="BTT78" s="82"/>
      <c r="BTU78" s="82"/>
      <c r="BTV78" s="82"/>
      <c r="BTW78" s="82"/>
      <c r="BTX78" s="82"/>
      <c r="BTY78" s="82"/>
      <c r="BTZ78" s="82"/>
      <c r="BUA78" s="82"/>
      <c r="BUB78" s="82"/>
      <c r="BUC78" s="82"/>
      <c r="BUD78" s="82"/>
      <c r="BUE78" s="82"/>
      <c r="BUF78" s="82"/>
      <c r="BUG78" s="82"/>
      <c r="BUH78" s="82"/>
      <c r="BUI78" s="82"/>
      <c r="BUJ78" s="82"/>
      <c r="BUK78" s="82"/>
      <c r="BUL78" s="82"/>
      <c r="BUM78" s="82"/>
      <c r="BUN78" s="82"/>
      <c r="BUO78" s="82"/>
      <c r="BUP78" s="82"/>
      <c r="BUQ78" s="82"/>
      <c r="BUR78" s="82"/>
      <c r="BUS78" s="82"/>
      <c r="BUT78" s="82"/>
      <c r="BUU78" s="82"/>
      <c r="BUV78" s="82"/>
      <c r="BUW78" s="82"/>
      <c r="BUX78" s="82"/>
      <c r="BUY78" s="82"/>
      <c r="BUZ78" s="82"/>
      <c r="BVA78" s="82"/>
      <c r="BVB78" s="82"/>
      <c r="BVC78" s="82"/>
      <c r="BVD78" s="82"/>
      <c r="BVE78" s="82"/>
      <c r="BVF78" s="82"/>
      <c r="BVG78" s="82"/>
      <c r="BVH78" s="82"/>
      <c r="BVI78" s="82"/>
      <c r="BVJ78" s="82"/>
      <c r="BVK78" s="82"/>
      <c r="BVL78" s="82"/>
      <c r="BVM78" s="82"/>
      <c r="BVN78" s="82"/>
      <c r="BVO78" s="82"/>
      <c r="BVP78" s="82"/>
      <c r="BVQ78" s="82"/>
      <c r="BVR78" s="82"/>
      <c r="BVS78" s="82"/>
      <c r="BVT78" s="82"/>
      <c r="BVU78" s="82"/>
      <c r="BVV78" s="82"/>
      <c r="BVW78" s="82"/>
      <c r="BVX78" s="82"/>
      <c r="BVY78" s="82"/>
      <c r="BVZ78" s="82"/>
      <c r="BWA78" s="82"/>
      <c r="BWB78" s="82"/>
      <c r="BWC78" s="82"/>
      <c r="BWD78" s="82"/>
      <c r="BWE78" s="82"/>
      <c r="BWF78" s="82"/>
      <c r="BWG78" s="82"/>
      <c r="BWH78" s="82"/>
      <c r="BWI78" s="82"/>
      <c r="BWJ78" s="82"/>
      <c r="BWK78" s="82"/>
      <c r="BWL78" s="82"/>
      <c r="BWM78" s="82"/>
      <c r="BWN78" s="82"/>
      <c r="BWO78" s="82"/>
      <c r="BWP78" s="82"/>
      <c r="BWQ78" s="82"/>
      <c r="BWR78" s="82"/>
      <c r="BWS78" s="82"/>
      <c r="BWT78" s="82"/>
      <c r="BWU78" s="82"/>
      <c r="BWV78" s="82"/>
      <c r="BWW78" s="82"/>
      <c r="BWX78" s="82"/>
      <c r="BWY78" s="82"/>
      <c r="BWZ78" s="82"/>
      <c r="BXA78" s="82"/>
      <c r="BXB78" s="82"/>
      <c r="BXC78" s="82"/>
      <c r="BXD78" s="82"/>
      <c r="BXE78" s="82"/>
      <c r="BXF78" s="82"/>
      <c r="BXG78" s="82"/>
      <c r="BXH78" s="82"/>
      <c r="BXI78" s="82"/>
      <c r="BXJ78" s="82"/>
      <c r="BXK78" s="82"/>
      <c r="BXL78" s="82"/>
      <c r="BXM78" s="82"/>
      <c r="BXN78" s="82"/>
      <c r="BXO78" s="82"/>
      <c r="BXP78" s="82"/>
      <c r="BXQ78" s="82"/>
      <c r="BXR78" s="82"/>
      <c r="BXS78" s="82"/>
      <c r="BXT78" s="82"/>
      <c r="BXU78" s="82"/>
      <c r="BXV78" s="82"/>
      <c r="BXW78" s="82"/>
      <c r="BXX78" s="82"/>
      <c r="BXY78" s="82"/>
      <c r="BXZ78" s="82"/>
      <c r="BYA78" s="82"/>
      <c r="BYB78" s="82"/>
      <c r="BYC78" s="82"/>
      <c r="BYD78" s="82"/>
      <c r="BYE78" s="82"/>
      <c r="BYF78" s="82"/>
      <c r="BYG78" s="82"/>
      <c r="BYH78" s="82"/>
      <c r="BYI78" s="82"/>
      <c r="BYJ78" s="82"/>
      <c r="BYK78" s="82"/>
      <c r="BYL78" s="82"/>
      <c r="BYM78" s="82"/>
      <c r="BYN78" s="82"/>
      <c r="BYO78" s="82"/>
      <c r="BYP78" s="82"/>
      <c r="BYQ78" s="82"/>
      <c r="BYR78" s="82"/>
      <c r="BYS78" s="82"/>
      <c r="BYT78" s="82"/>
      <c r="BYU78" s="82"/>
      <c r="BYV78" s="82"/>
      <c r="BYW78" s="82"/>
      <c r="BYX78" s="82"/>
      <c r="BYY78" s="82"/>
      <c r="BYZ78" s="82"/>
      <c r="BZA78" s="82"/>
      <c r="BZB78" s="82"/>
      <c r="BZC78" s="82"/>
      <c r="BZD78" s="82"/>
      <c r="BZE78" s="82"/>
      <c r="BZF78" s="82"/>
      <c r="BZG78" s="82"/>
      <c r="BZH78" s="82"/>
      <c r="BZI78" s="82"/>
      <c r="BZJ78" s="82"/>
      <c r="BZK78" s="82"/>
      <c r="BZL78" s="82"/>
      <c r="BZM78" s="82"/>
      <c r="BZN78" s="82"/>
      <c r="BZO78" s="82"/>
      <c r="BZP78" s="82"/>
      <c r="BZQ78" s="82"/>
      <c r="BZR78" s="82"/>
      <c r="BZS78" s="82"/>
      <c r="BZT78" s="82"/>
      <c r="BZU78" s="82"/>
      <c r="BZV78" s="82"/>
      <c r="BZW78" s="82"/>
      <c r="BZX78" s="82"/>
      <c r="BZY78" s="82"/>
      <c r="BZZ78" s="82"/>
      <c r="CAA78" s="82"/>
      <c r="CAB78" s="82"/>
      <c r="CAC78" s="82"/>
      <c r="CAD78" s="82"/>
      <c r="CAE78" s="82"/>
      <c r="CAF78" s="82"/>
      <c r="CAG78" s="82"/>
      <c r="CAH78" s="82"/>
      <c r="CAI78" s="82"/>
      <c r="CAJ78" s="82"/>
      <c r="CAK78" s="82"/>
      <c r="CAL78" s="82"/>
      <c r="CAM78" s="82"/>
      <c r="CAN78" s="82"/>
      <c r="CAO78" s="82"/>
      <c r="CAP78" s="82"/>
      <c r="CAQ78" s="82"/>
      <c r="CAR78" s="82"/>
      <c r="CAS78" s="82"/>
      <c r="CAT78" s="82"/>
      <c r="CAU78" s="82"/>
      <c r="CAV78" s="82"/>
      <c r="CAW78" s="82"/>
      <c r="CAX78" s="82"/>
      <c r="CAY78" s="82"/>
      <c r="CAZ78" s="82"/>
      <c r="CBA78" s="82"/>
      <c r="CBB78" s="82"/>
      <c r="CBC78" s="82"/>
      <c r="CBD78" s="82"/>
      <c r="CBE78" s="82"/>
      <c r="CBF78" s="82"/>
      <c r="CBG78" s="82"/>
      <c r="CBH78" s="82"/>
      <c r="CBI78" s="82"/>
      <c r="CBJ78" s="82"/>
      <c r="CBK78" s="82"/>
      <c r="CBL78" s="82"/>
      <c r="CBM78" s="82"/>
      <c r="CBN78" s="82"/>
      <c r="CBO78" s="82"/>
      <c r="CBP78" s="82"/>
      <c r="CBQ78" s="82"/>
      <c r="CBR78" s="82"/>
      <c r="CBS78" s="82"/>
      <c r="CBT78" s="82"/>
      <c r="CBU78" s="82"/>
      <c r="CBV78" s="82"/>
      <c r="CBW78" s="82"/>
      <c r="CBX78" s="82"/>
      <c r="CBY78" s="82"/>
      <c r="CBZ78" s="82"/>
      <c r="CCA78" s="82"/>
      <c r="CCB78" s="82"/>
      <c r="CCC78" s="82"/>
      <c r="CCD78" s="82"/>
      <c r="CCE78" s="82"/>
      <c r="CCF78" s="82"/>
      <c r="CCG78" s="82"/>
      <c r="CCH78" s="82"/>
      <c r="CCI78" s="82"/>
      <c r="CCJ78" s="82"/>
      <c r="CCK78" s="82"/>
      <c r="CCL78" s="82"/>
      <c r="CCM78" s="82"/>
      <c r="CCN78" s="82"/>
      <c r="CCO78" s="82"/>
      <c r="CCP78" s="82"/>
      <c r="CCQ78" s="82"/>
      <c r="CCR78" s="82"/>
      <c r="CCS78" s="82"/>
      <c r="CCT78" s="82"/>
      <c r="CCU78" s="82"/>
      <c r="CCV78" s="82"/>
      <c r="CCW78" s="82"/>
      <c r="CCX78" s="82"/>
      <c r="CCY78" s="82"/>
      <c r="CCZ78" s="82"/>
      <c r="CDA78" s="82"/>
      <c r="CDB78" s="82"/>
      <c r="CDC78" s="82"/>
      <c r="CDD78" s="82"/>
      <c r="CDE78" s="82"/>
      <c r="CDF78" s="82"/>
      <c r="CDG78" s="82"/>
      <c r="CDH78" s="82"/>
      <c r="CDI78" s="82"/>
      <c r="CDJ78" s="82"/>
      <c r="CDK78" s="82"/>
      <c r="CDL78" s="82"/>
      <c r="CDM78" s="82"/>
      <c r="CDN78" s="82"/>
      <c r="CDO78" s="82"/>
      <c r="CDP78" s="82"/>
      <c r="CDQ78" s="82"/>
      <c r="CDR78" s="82"/>
      <c r="CDS78" s="82"/>
      <c r="CDT78" s="82"/>
      <c r="CDU78" s="82"/>
      <c r="CDV78" s="82"/>
      <c r="CDW78" s="82"/>
      <c r="CDX78" s="82"/>
      <c r="CDY78" s="82"/>
      <c r="CDZ78" s="82"/>
      <c r="CEA78" s="82"/>
      <c r="CEB78" s="82"/>
      <c r="CEC78" s="82"/>
      <c r="CED78" s="82"/>
      <c r="CEE78" s="82"/>
      <c r="CEF78" s="82"/>
      <c r="CEG78" s="82"/>
      <c r="CEH78" s="82"/>
      <c r="CEI78" s="82"/>
      <c r="CEJ78" s="82"/>
      <c r="CEK78" s="82"/>
      <c r="CEL78" s="82"/>
      <c r="CEM78" s="82"/>
      <c r="CEN78" s="82"/>
      <c r="CEO78" s="82"/>
      <c r="CEP78" s="82"/>
      <c r="CEQ78" s="82"/>
      <c r="CER78" s="82"/>
      <c r="CES78" s="82"/>
      <c r="CET78" s="82"/>
      <c r="CEU78" s="82"/>
      <c r="CEV78" s="82"/>
      <c r="CEW78" s="82"/>
      <c r="CEX78" s="82"/>
      <c r="CEY78" s="82"/>
      <c r="CEZ78" s="82"/>
      <c r="CFA78" s="82"/>
      <c r="CFB78" s="82"/>
      <c r="CFC78" s="82"/>
      <c r="CFD78" s="82"/>
      <c r="CFE78" s="82"/>
      <c r="CFF78" s="82"/>
      <c r="CFG78" s="82"/>
      <c r="CFH78" s="82"/>
      <c r="CFI78" s="82"/>
      <c r="CFJ78" s="82"/>
      <c r="CFK78" s="82"/>
      <c r="CFL78" s="82"/>
      <c r="CFM78" s="82"/>
      <c r="CFN78" s="82"/>
      <c r="CFO78" s="82"/>
      <c r="CFP78" s="82"/>
      <c r="CFQ78" s="82"/>
      <c r="CFR78" s="82"/>
      <c r="CFS78" s="82"/>
      <c r="CFT78" s="82"/>
      <c r="CFU78" s="82"/>
      <c r="CFV78" s="82"/>
      <c r="CFW78" s="82"/>
      <c r="CFX78" s="82"/>
      <c r="CFY78" s="82"/>
      <c r="CFZ78" s="82"/>
      <c r="CGA78" s="82"/>
      <c r="CGB78" s="82"/>
      <c r="CGC78" s="82"/>
      <c r="CGD78" s="82"/>
      <c r="CGE78" s="82"/>
      <c r="CGF78" s="82"/>
      <c r="CGG78" s="82"/>
      <c r="CGH78" s="82"/>
      <c r="CGI78" s="82"/>
      <c r="CGJ78" s="82"/>
      <c r="CGK78" s="82"/>
      <c r="CGL78" s="82"/>
      <c r="CGM78" s="82"/>
      <c r="CGN78" s="82"/>
      <c r="CGO78" s="82"/>
      <c r="CGP78" s="82"/>
      <c r="CGQ78" s="82"/>
      <c r="CGR78" s="82"/>
      <c r="CGS78" s="82"/>
      <c r="CGT78" s="82"/>
      <c r="CGU78" s="82"/>
      <c r="CGV78" s="82"/>
      <c r="CGW78" s="82"/>
      <c r="CGX78" s="82"/>
      <c r="CGY78" s="82"/>
      <c r="CGZ78" s="82"/>
      <c r="CHA78" s="82"/>
      <c r="CHB78" s="82"/>
      <c r="CHC78" s="82"/>
      <c r="CHD78" s="82"/>
      <c r="CHE78" s="82"/>
      <c r="CHF78" s="82"/>
      <c r="CHG78" s="82"/>
      <c r="CHH78" s="82"/>
      <c r="CHI78" s="82"/>
      <c r="CHJ78" s="82"/>
      <c r="CHK78" s="82"/>
      <c r="CHL78" s="82"/>
      <c r="CHM78" s="82"/>
      <c r="CHN78" s="82"/>
      <c r="CHO78" s="82"/>
      <c r="CHP78" s="82"/>
      <c r="CHQ78" s="82"/>
      <c r="CHR78" s="82"/>
      <c r="CHS78" s="82"/>
      <c r="CHT78" s="82"/>
      <c r="CHU78" s="82"/>
      <c r="CHV78" s="82"/>
      <c r="CHW78" s="82"/>
      <c r="CHX78" s="82"/>
      <c r="CHY78" s="82"/>
      <c r="CHZ78" s="82"/>
      <c r="CIA78" s="82"/>
      <c r="CIB78" s="82"/>
      <c r="CIC78" s="82"/>
      <c r="CID78" s="82"/>
      <c r="CIE78" s="82"/>
      <c r="CIF78" s="82"/>
      <c r="CIG78" s="82"/>
      <c r="CIH78" s="82"/>
      <c r="CII78" s="82"/>
      <c r="CIJ78" s="82"/>
      <c r="CIK78" s="82"/>
      <c r="CIL78" s="82"/>
      <c r="CIM78" s="82"/>
      <c r="CIN78" s="82"/>
      <c r="CIO78" s="82"/>
      <c r="CIP78" s="82"/>
      <c r="CIQ78" s="82"/>
      <c r="CIR78" s="82"/>
      <c r="CIS78" s="82"/>
      <c r="CIT78" s="82"/>
      <c r="CIU78" s="82"/>
      <c r="CIV78" s="82"/>
      <c r="CIW78" s="82"/>
      <c r="CIX78" s="82"/>
      <c r="CIY78" s="82"/>
      <c r="CIZ78" s="82"/>
      <c r="CJA78" s="82"/>
      <c r="CJB78" s="82"/>
      <c r="CJC78" s="82"/>
      <c r="CJD78" s="82"/>
      <c r="CJE78" s="82"/>
      <c r="CJF78" s="82"/>
      <c r="CJG78" s="82"/>
      <c r="CJH78" s="82"/>
      <c r="CJI78" s="82"/>
      <c r="CJJ78" s="82"/>
      <c r="CJK78" s="82"/>
      <c r="CJL78" s="82"/>
      <c r="CJM78" s="82"/>
      <c r="CJN78" s="82"/>
      <c r="CJO78" s="82"/>
      <c r="CJP78" s="82"/>
      <c r="CJQ78" s="82"/>
      <c r="CJR78" s="82"/>
      <c r="CJS78" s="82"/>
      <c r="CJT78" s="82"/>
      <c r="CJU78" s="82"/>
      <c r="CJV78" s="82"/>
      <c r="CJW78" s="82"/>
      <c r="CJX78" s="82"/>
      <c r="CJY78" s="82"/>
      <c r="CJZ78" s="82"/>
      <c r="CKA78" s="82"/>
      <c r="CKB78" s="82"/>
      <c r="CKC78" s="82"/>
      <c r="CKD78" s="82"/>
      <c r="CKE78" s="82"/>
      <c r="CKF78" s="82"/>
      <c r="CKG78" s="82"/>
      <c r="CKH78" s="82"/>
      <c r="CKI78" s="82"/>
      <c r="CKJ78" s="82"/>
      <c r="CKK78" s="82"/>
      <c r="CKL78" s="82"/>
      <c r="CKM78" s="82"/>
      <c r="CKN78" s="82"/>
      <c r="CKO78" s="82"/>
      <c r="CKP78" s="82"/>
      <c r="CKQ78" s="82"/>
      <c r="CKR78" s="82"/>
      <c r="CKS78" s="82"/>
      <c r="CKT78" s="82"/>
      <c r="CKU78" s="82"/>
      <c r="CKV78" s="82"/>
      <c r="CKW78" s="82"/>
      <c r="CKX78" s="82"/>
      <c r="CKY78" s="82"/>
      <c r="CKZ78" s="82"/>
      <c r="CLA78" s="82"/>
      <c r="CLB78" s="82"/>
      <c r="CLC78" s="82"/>
      <c r="CLD78" s="82"/>
      <c r="CLE78" s="82"/>
      <c r="CLF78" s="82"/>
      <c r="CLG78" s="82"/>
      <c r="CLH78" s="82"/>
      <c r="CLI78" s="82"/>
      <c r="CLJ78" s="82"/>
      <c r="CLK78" s="82"/>
      <c r="CLL78" s="82"/>
      <c r="CLM78" s="82"/>
      <c r="CLN78" s="82"/>
      <c r="CLO78" s="82"/>
      <c r="CLP78" s="82"/>
      <c r="CLQ78" s="82"/>
      <c r="CLR78" s="82"/>
      <c r="CLS78" s="82"/>
      <c r="CLT78" s="82"/>
      <c r="CLU78" s="82"/>
      <c r="CLV78" s="82"/>
      <c r="CLW78" s="82"/>
      <c r="CLX78" s="82"/>
      <c r="CLY78" s="82"/>
      <c r="CLZ78" s="82"/>
      <c r="CMA78" s="82"/>
      <c r="CMB78" s="82"/>
      <c r="CMC78" s="82"/>
      <c r="CMD78" s="82"/>
      <c r="CME78" s="82"/>
      <c r="CMF78" s="82"/>
      <c r="CMG78" s="82"/>
      <c r="CMH78" s="82"/>
      <c r="CMI78" s="82"/>
      <c r="CMJ78" s="82"/>
      <c r="CMK78" s="82"/>
      <c r="CML78" s="82"/>
      <c r="CMM78" s="82"/>
      <c r="CMN78" s="82"/>
      <c r="CMO78" s="82"/>
      <c r="CMP78" s="82"/>
      <c r="CMQ78" s="82"/>
      <c r="CMR78" s="82"/>
      <c r="CMS78" s="82"/>
      <c r="CMT78" s="82"/>
      <c r="CMU78" s="82"/>
      <c r="CMV78" s="82"/>
      <c r="CMW78" s="82"/>
      <c r="CMX78" s="82"/>
      <c r="CMY78" s="82"/>
      <c r="CMZ78" s="82"/>
      <c r="CNA78" s="82"/>
      <c r="CNB78" s="82"/>
      <c r="CNC78" s="82"/>
      <c r="CND78" s="82"/>
      <c r="CNE78" s="82"/>
      <c r="CNF78" s="82"/>
      <c r="CNG78" s="82"/>
      <c r="CNH78" s="82"/>
      <c r="CNI78" s="82"/>
      <c r="CNJ78" s="82"/>
      <c r="CNK78" s="82"/>
      <c r="CNL78" s="82"/>
      <c r="CNM78" s="82"/>
      <c r="CNN78" s="82"/>
      <c r="CNO78" s="82"/>
      <c r="CNP78" s="82"/>
      <c r="CNQ78" s="82"/>
      <c r="CNR78" s="82"/>
      <c r="CNS78" s="82"/>
      <c r="CNT78" s="82"/>
      <c r="CNU78" s="82"/>
      <c r="CNV78" s="82"/>
      <c r="CNW78" s="82"/>
      <c r="CNX78" s="82"/>
      <c r="CNY78" s="82"/>
      <c r="CNZ78" s="82"/>
      <c r="COA78" s="82"/>
      <c r="COB78" s="82"/>
      <c r="COC78" s="82"/>
      <c r="COD78" s="82"/>
      <c r="COE78" s="82"/>
      <c r="COF78" s="82"/>
      <c r="COG78" s="82"/>
      <c r="COH78" s="82"/>
      <c r="COI78" s="82"/>
      <c r="COJ78" s="82"/>
      <c r="COK78" s="82"/>
      <c r="COL78" s="82"/>
      <c r="COM78" s="82"/>
      <c r="CON78" s="82"/>
      <c r="COO78" s="82"/>
      <c r="COP78" s="82"/>
      <c r="COQ78" s="82"/>
      <c r="COR78" s="82"/>
      <c r="COS78" s="82"/>
      <c r="COT78" s="82"/>
      <c r="COU78" s="82"/>
      <c r="COV78" s="82"/>
      <c r="COW78" s="82"/>
      <c r="COX78" s="82"/>
      <c r="COY78" s="82"/>
      <c r="COZ78" s="82"/>
      <c r="CPA78" s="82"/>
      <c r="CPB78" s="82"/>
      <c r="CPC78" s="82"/>
      <c r="CPD78" s="82"/>
      <c r="CPE78" s="82"/>
      <c r="CPF78" s="82"/>
      <c r="CPG78" s="82"/>
      <c r="CPH78" s="82"/>
      <c r="CPI78" s="82"/>
      <c r="CPJ78" s="82"/>
      <c r="CPK78" s="82"/>
      <c r="CPL78" s="82"/>
      <c r="CPM78" s="82"/>
      <c r="CPN78" s="82"/>
      <c r="CPO78" s="82"/>
      <c r="CPP78" s="82"/>
      <c r="CPQ78" s="82"/>
      <c r="CPR78" s="82"/>
      <c r="CPS78" s="82"/>
      <c r="CPT78" s="82"/>
      <c r="CPU78" s="82"/>
      <c r="CPV78" s="82"/>
      <c r="CPW78" s="82"/>
      <c r="CPX78" s="82"/>
      <c r="CPY78" s="82"/>
      <c r="CPZ78" s="82"/>
      <c r="CQA78" s="82"/>
      <c r="CQB78" s="82"/>
      <c r="CQC78" s="82"/>
      <c r="CQD78" s="82"/>
      <c r="CQE78" s="82"/>
      <c r="CQF78" s="82"/>
      <c r="CQG78" s="82"/>
      <c r="CQH78" s="82"/>
      <c r="CQI78" s="82"/>
      <c r="CQJ78" s="82"/>
      <c r="CQK78" s="82"/>
      <c r="CQL78" s="82"/>
      <c r="CQM78" s="82"/>
      <c r="CQN78" s="82"/>
      <c r="CQO78" s="82"/>
      <c r="CQP78" s="82"/>
      <c r="CQQ78" s="82"/>
      <c r="CQR78" s="82"/>
      <c r="CQS78" s="82"/>
      <c r="CQT78" s="82"/>
      <c r="CQU78" s="82"/>
      <c r="CQV78" s="82"/>
      <c r="CQW78" s="82"/>
      <c r="CQX78" s="82"/>
      <c r="CQY78" s="82"/>
      <c r="CQZ78" s="82"/>
      <c r="CRA78" s="82"/>
      <c r="CRB78" s="82"/>
      <c r="CRC78" s="82"/>
      <c r="CRD78" s="82"/>
      <c r="CRE78" s="82"/>
      <c r="CRF78" s="82"/>
      <c r="CRG78" s="82"/>
      <c r="CRH78" s="82"/>
      <c r="CRI78" s="82"/>
      <c r="CRJ78" s="82"/>
      <c r="CRK78" s="82"/>
      <c r="CRL78" s="82"/>
      <c r="CRM78" s="82"/>
      <c r="CRN78" s="82"/>
      <c r="CRO78" s="82"/>
      <c r="CRP78" s="82"/>
      <c r="CRQ78" s="82"/>
      <c r="CRR78" s="82"/>
      <c r="CRS78" s="82"/>
      <c r="CRT78" s="82"/>
      <c r="CRU78" s="82"/>
      <c r="CRV78" s="82"/>
      <c r="CRW78" s="82"/>
      <c r="CRX78" s="82"/>
      <c r="CRY78" s="82"/>
      <c r="CRZ78" s="82"/>
      <c r="CSA78" s="82"/>
      <c r="CSB78" s="82"/>
      <c r="CSC78" s="82"/>
      <c r="CSD78" s="82"/>
      <c r="CSE78" s="82"/>
      <c r="CSF78" s="82"/>
      <c r="CSG78" s="82"/>
      <c r="CSH78" s="82"/>
      <c r="CSI78" s="82"/>
      <c r="CSJ78" s="82"/>
      <c r="CSK78" s="82"/>
      <c r="CSL78" s="82"/>
      <c r="CSM78" s="82"/>
      <c r="CSN78" s="82"/>
      <c r="CSO78" s="82"/>
      <c r="CSP78" s="82"/>
      <c r="CSQ78" s="82"/>
      <c r="CSR78" s="82"/>
      <c r="CSS78" s="82"/>
      <c r="CST78" s="82"/>
      <c r="CSU78" s="82"/>
      <c r="CSV78" s="82"/>
      <c r="CSW78" s="82"/>
      <c r="CSX78" s="82"/>
      <c r="CSY78" s="82"/>
      <c r="CSZ78" s="82"/>
      <c r="CTA78" s="82"/>
      <c r="CTB78" s="82"/>
      <c r="CTC78" s="82"/>
      <c r="CTD78" s="82"/>
      <c r="CTE78" s="82"/>
      <c r="CTF78" s="82"/>
      <c r="CTG78" s="82"/>
      <c r="CTH78" s="82"/>
      <c r="CTI78" s="82"/>
      <c r="CTJ78" s="82"/>
      <c r="CTK78" s="82"/>
      <c r="CTL78" s="82"/>
      <c r="CTM78" s="82"/>
      <c r="CTN78" s="82"/>
      <c r="CTO78" s="82"/>
      <c r="CTP78" s="82"/>
      <c r="CTQ78" s="82"/>
      <c r="CTR78" s="82"/>
      <c r="CTS78" s="82"/>
      <c r="CTT78" s="82"/>
      <c r="CTU78" s="82"/>
      <c r="CTV78" s="82"/>
      <c r="CTW78" s="82"/>
      <c r="CTX78" s="82"/>
      <c r="CTY78" s="82"/>
      <c r="CTZ78" s="82"/>
      <c r="CUA78" s="82"/>
      <c r="CUB78" s="82"/>
      <c r="CUC78" s="82"/>
      <c r="CUD78" s="82"/>
      <c r="CUE78" s="82"/>
      <c r="CUF78" s="82"/>
      <c r="CUG78" s="82"/>
      <c r="CUH78" s="82"/>
      <c r="CUI78" s="82"/>
      <c r="CUJ78" s="82"/>
      <c r="CUK78" s="82"/>
      <c r="CUL78" s="82"/>
      <c r="CUM78" s="82"/>
      <c r="CUN78" s="82"/>
      <c r="CUO78" s="82"/>
      <c r="CUP78" s="82"/>
      <c r="CUQ78" s="82"/>
      <c r="CUR78" s="82"/>
      <c r="CUS78" s="82"/>
      <c r="CUT78" s="82"/>
      <c r="CUU78" s="82"/>
      <c r="CUV78" s="82"/>
      <c r="CUW78" s="82"/>
      <c r="CUX78" s="82"/>
      <c r="CUY78" s="82"/>
      <c r="CUZ78" s="82"/>
      <c r="CVA78" s="82"/>
      <c r="CVB78" s="82"/>
      <c r="CVC78" s="82"/>
      <c r="CVD78" s="82"/>
      <c r="CVE78" s="82"/>
      <c r="CVF78" s="82"/>
      <c r="CVG78" s="82"/>
      <c r="CVH78" s="82"/>
      <c r="CVI78" s="82"/>
      <c r="CVJ78" s="82"/>
      <c r="CVK78" s="82"/>
      <c r="CVL78" s="82"/>
      <c r="CVM78" s="82"/>
      <c r="CVN78" s="82"/>
      <c r="CVO78" s="82"/>
      <c r="CVP78" s="82"/>
      <c r="CVQ78" s="82"/>
      <c r="CVR78" s="82"/>
      <c r="CVS78" s="82"/>
      <c r="CVT78" s="82"/>
      <c r="CVU78" s="82"/>
      <c r="CVV78" s="82"/>
      <c r="CVW78" s="82"/>
      <c r="CVX78" s="82"/>
      <c r="CVY78" s="82"/>
      <c r="CVZ78" s="82"/>
      <c r="CWA78" s="82"/>
      <c r="CWB78" s="82"/>
      <c r="CWC78" s="82"/>
      <c r="CWD78" s="82"/>
      <c r="CWE78" s="82"/>
      <c r="CWF78" s="82"/>
      <c r="CWG78" s="82"/>
      <c r="CWH78" s="82"/>
      <c r="CWI78" s="82"/>
      <c r="CWJ78" s="82"/>
      <c r="CWK78" s="82"/>
      <c r="CWL78" s="82"/>
      <c r="CWM78" s="82"/>
      <c r="CWN78" s="82"/>
      <c r="CWO78" s="82"/>
      <c r="CWP78" s="82"/>
      <c r="CWQ78" s="82"/>
      <c r="CWR78" s="82"/>
      <c r="CWS78" s="82"/>
      <c r="CWT78" s="82"/>
      <c r="CWU78" s="82"/>
      <c r="CWV78" s="82"/>
      <c r="CWW78" s="82"/>
      <c r="CWX78" s="82"/>
      <c r="CWY78" s="82"/>
      <c r="CWZ78" s="82"/>
      <c r="CXA78" s="82"/>
      <c r="CXB78" s="82"/>
      <c r="CXC78" s="82"/>
      <c r="CXD78" s="82"/>
      <c r="CXE78" s="82"/>
      <c r="CXF78" s="82"/>
      <c r="CXG78" s="82"/>
      <c r="CXH78" s="82"/>
      <c r="CXI78" s="82"/>
      <c r="CXJ78" s="82"/>
      <c r="CXK78" s="82"/>
      <c r="CXL78" s="82"/>
      <c r="CXM78" s="82"/>
      <c r="CXN78" s="82"/>
      <c r="CXO78" s="82"/>
      <c r="CXP78" s="82"/>
      <c r="CXQ78" s="82"/>
      <c r="CXR78" s="82"/>
      <c r="CXS78" s="82"/>
      <c r="CXT78" s="82"/>
      <c r="CXU78" s="82"/>
      <c r="CXV78" s="82"/>
      <c r="CXW78" s="82"/>
      <c r="CXX78" s="82"/>
      <c r="CXY78" s="82"/>
      <c r="CXZ78" s="82"/>
      <c r="CYA78" s="82"/>
      <c r="CYB78" s="82"/>
      <c r="CYC78" s="82"/>
      <c r="CYD78" s="82"/>
      <c r="CYE78" s="82"/>
      <c r="CYF78" s="82"/>
      <c r="CYG78" s="82"/>
      <c r="CYH78" s="82"/>
      <c r="CYI78" s="82"/>
      <c r="CYJ78" s="82"/>
      <c r="CYK78" s="82"/>
      <c r="CYL78" s="82"/>
      <c r="CYM78" s="82"/>
      <c r="CYN78" s="82"/>
      <c r="CYO78" s="82"/>
      <c r="CYP78" s="82"/>
      <c r="CYQ78" s="82"/>
      <c r="CYR78" s="82"/>
      <c r="CYS78" s="82"/>
      <c r="CYT78" s="82"/>
      <c r="CYU78" s="82"/>
      <c r="CYV78" s="82"/>
      <c r="CYW78" s="82"/>
      <c r="CYX78" s="82"/>
      <c r="CYY78" s="82"/>
      <c r="CYZ78" s="82"/>
      <c r="CZA78" s="82"/>
      <c r="CZB78" s="82"/>
      <c r="CZC78" s="82"/>
      <c r="CZD78" s="82"/>
      <c r="CZE78" s="82"/>
      <c r="CZF78" s="82"/>
      <c r="CZG78" s="82"/>
      <c r="CZH78" s="82"/>
      <c r="CZI78" s="82"/>
      <c r="CZJ78" s="82"/>
      <c r="CZK78" s="82"/>
      <c r="CZL78" s="82"/>
      <c r="CZM78" s="82"/>
      <c r="CZN78" s="82"/>
      <c r="CZO78" s="82"/>
      <c r="CZP78" s="82"/>
      <c r="CZQ78" s="82"/>
      <c r="CZR78" s="82"/>
      <c r="CZS78" s="82"/>
      <c r="CZT78" s="82"/>
      <c r="CZU78" s="82"/>
      <c r="CZV78" s="82"/>
      <c r="CZW78" s="82"/>
      <c r="CZX78" s="82"/>
      <c r="CZY78" s="82"/>
      <c r="CZZ78" s="82"/>
      <c r="DAA78" s="82"/>
      <c r="DAB78" s="82"/>
      <c r="DAC78" s="82"/>
      <c r="DAD78" s="82"/>
      <c r="DAE78" s="82"/>
      <c r="DAF78" s="82"/>
      <c r="DAG78" s="82"/>
      <c r="DAH78" s="82"/>
      <c r="DAI78" s="82"/>
      <c r="DAJ78" s="82"/>
      <c r="DAK78" s="82"/>
      <c r="DAL78" s="82"/>
      <c r="DAM78" s="82"/>
      <c r="DAN78" s="82"/>
      <c r="DAO78" s="82"/>
      <c r="DAP78" s="82"/>
      <c r="DAQ78" s="82"/>
      <c r="DAR78" s="82"/>
      <c r="DAS78" s="82"/>
      <c r="DAT78" s="82"/>
      <c r="DAU78" s="82"/>
      <c r="DAV78" s="82"/>
      <c r="DAW78" s="82"/>
      <c r="DAX78" s="82"/>
      <c r="DAY78" s="82"/>
      <c r="DAZ78" s="82"/>
      <c r="DBA78" s="82"/>
      <c r="DBB78" s="82"/>
      <c r="DBC78" s="82"/>
      <c r="DBD78" s="82"/>
      <c r="DBE78" s="82"/>
      <c r="DBF78" s="82"/>
      <c r="DBG78" s="82"/>
      <c r="DBH78" s="82"/>
      <c r="DBI78" s="82"/>
      <c r="DBJ78" s="82"/>
      <c r="DBK78" s="82"/>
      <c r="DBL78" s="82"/>
      <c r="DBM78" s="82"/>
      <c r="DBN78" s="82"/>
      <c r="DBO78" s="82"/>
      <c r="DBP78" s="82"/>
      <c r="DBQ78" s="82"/>
      <c r="DBR78" s="82"/>
      <c r="DBS78" s="82"/>
      <c r="DBT78" s="82"/>
      <c r="DBU78" s="82"/>
      <c r="DBV78" s="82"/>
      <c r="DBW78" s="82"/>
      <c r="DBX78" s="82"/>
      <c r="DBY78" s="82"/>
      <c r="DBZ78" s="82"/>
      <c r="DCA78" s="82"/>
      <c r="DCB78" s="82"/>
      <c r="DCC78" s="82"/>
      <c r="DCD78" s="82"/>
      <c r="DCE78" s="82"/>
      <c r="DCF78" s="82"/>
      <c r="DCG78" s="82"/>
      <c r="DCH78" s="82"/>
      <c r="DCI78" s="82"/>
      <c r="DCJ78" s="82"/>
      <c r="DCK78" s="82"/>
      <c r="DCL78" s="82"/>
      <c r="DCM78" s="82"/>
      <c r="DCN78" s="82"/>
      <c r="DCO78" s="82"/>
      <c r="DCP78" s="82"/>
      <c r="DCQ78" s="82"/>
      <c r="DCR78" s="82"/>
      <c r="DCS78" s="82"/>
      <c r="DCT78" s="82"/>
      <c r="DCU78" s="82"/>
      <c r="DCV78" s="82"/>
      <c r="DCW78" s="82"/>
      <c r="DCX78" s="82"/>
      <c r="DCY78" s="82"/>
      <c r="DCZ78" s="82"/>
      <c r="DDA78" s="82"/>
      <c r="DDB78" s="82"/>
      <c r="DDC78" s="82"/>
      <c r="DDD78" s="82"/>
      <c r="DDE78" s="82"/>
      <c r="DDF78" s="82"/>
      <c r="DDG78" s="82"/>
      <c r="DDH78" s="82"/>
      <c r="DDI78" s="82"/>
      <c r="DDJ78" s="82"/>
      <c r="DDK78" s="82"/>
      <c r="DDL78" s="82"/>
      <c r="DDM78" s="82"/>
      <c r="DDN78" s="82"/>
      <c r="DDO78" s="82"/>
      <c r="DDP78" s="82"/>
      <c r="DDQ78" s="82"/>
      <c r="DDR78" s="82"/>
      <c r="DDS78" s="82"/>
      <c r="DDT78" s="82"/>
      <c r="DDU78" s="82"/>
      <c r="DDV78" s="82"/>
      <c r="DDW78" s="82"/>
      <c r="DDX78" s="82"/>
      <c r="DDY78" s="82"/>
      <c r="DDZ78" s="82"/>
      <c r="DEA78" s="82"/>
      <c r="DEB78" s="82"/>
      <c r="DEC78" s="82"/>
      <c r="DED78" s="82"/>
      <c r="DEE78" s="82"/>
      <c r="DEF78" s="82"/>
      <c r="DEG78" s="82"/>
      <c r="DEH78" s="82"/>
      <c r="DEI78" s="82"/>
      <c r="DEJ78" s="82"/>
      <c r="DEK78" s="82"/>
      <c r="DEL78" s="82"/>
      <c r="DEM78" s="82"/>
      <c r="DEN78" s="82"/>
      <c r="DEO78" s="82"/>
      <c r="DEP78" s="82"/>
      <c r="DEQ78" s="82"/>
      <c r="DER78" s="82"/>
      <c r="DES78" s="82"/>
      <c r="DET78" s="82"/>
      <c r="DEU78" s="82"/>
      <c r="DEV78" s="82"/>
      <c r="DEW78" s="82"/>
      <c r="DEX78" s="82"/>
      <c r="DEY78" s="82"/>
      <c r="DEZ78" s="82"/>
      <c r="DFA78" s="82"/>
      <c r="DFB78" s="82"/>
      <c r="DFC78" s="82"/>
      <c r="DFD78" s="82"/>
      <c r="DFE78" s="82"/>
      <c r="DFF78" s="82"/>
      <c r="DFG78" s="82"/>
      <c r="DFH78" s="82"/>
      <c r="DFI78" s="82"/>
      <c r="DFJ78" s="82"/>
      <c r="DFK78" s="82"/>
      <c r="DFL78" s="82"/>
      <c r="DFM78" s="82"/>
      <c r="DFN78" s="82"/>
      <c r="DFO78" s="82"/>
      <c r="DFP78" s="82"/>
      <c r="DFQ78" s="82"/>
      <c r="DFR78" s="82"/>
      <c r="DFS78" s="82"/>
      <c r="DFT78" s="82"/>
      <c r="DFU78" s="82"/>
      <c r="DFV78" s="82"/>
      <c r="DFW78" s="82"/>
      <c r="DFX78" s="82"/>
      <c r="DFY78" s="82"/>
      <c r="DFZ78" s="82"/>
      <c r="DGA78" s="82"/>
      <c r="DGB78" s="82"/>
      <c r="DGC78" s="82"/>
      <c r="DGD78" s="82"/>
      <c r="DGE78" s="82"/>
      <c r="DGF78" s="82"/>
      <c r="DGG78" s="82"/>
      <c r="DGH78" s="82"/>
      <c r="DGI78" s="82"/>
      <c r="DGJ78" s="82"/>
      <c r="DGK78" s="82"/>
      <c r="DGL78" s="82"/>
      <c r="DGM78" s="82"/>
      <c r="DGN78" s="82"/>
      <c r="DGO78" s="82"/>
      <c r="DGP78" s="82"/>
      <c r="DGQ78" s="82"/>
      <c r="DGR78" s="82"/>
      <c r="DGS78" s="82"/>
      <c r="DGT78" s="82"/>
      <c r="DGU78" s="82"/>
      <c r="DGV78" s="82"/>
      <c r="DGW78" s="82"/>
      <c r="DGX78" s="82"/>
      <c r="DGY78" s="82"/>
      <c r="DGZ78" s="82"/>
      <c r="DHA78" s="82"/>
      <c r="DHB78" s="82"/>
      <c r="DHC78" s="82"/>
      <c r="DHD78" s="82"/>
      <c r="DHE78" s="82"/>
      <c r="DHF78" s="82"/>
      <c r="DHG78" s="82"/>
      <c r="DHH78" s="82"/>
      <c r="DHI78" s="82"/>
      <c r="DHJ78" s="82"/>
      <c r="DHK78" s="82"/>
      <c r="DHL78" s="82"/>
      <c r="DHM78" s="82"/>
      <c r="DHN78" s="82"/>
      <c r="DHO78" s="82"/>
      <c r="DHP78" s="82"/>
      <c r="DHQ78" s="82"/>
      <c r="DHR78" s="82"/>
      <c r="DHS78" s="82"/>
      <c r="DHT78" s="82"/>
      <c r="DHU78" s="82"/>
      <c r="DHV78" s="82"/>
      <c r="DHW78" s="82"/>
      <c r="DHX78" s="82"/>
      <c r="DHY78" s="82"/>
      <c r="DHZ78" s="82"/>
      <c r="DIA78" s="82"/>
      <c r="DIB78" s="82"/>
      <c r="DIC78" s="82"/>
      <c r="DID78" s="82"/>
      <c r="DIE78" s="82"/>
      <c r="DIF78" s="82"/>
      <c r="DIG78" s="82"/>
      <c r="DIH78" s="82"/>
      <c r="DII78" s="82"/>
      <c r="DIJ78" s="82"/>
      <c r="DIK78" s="82"/>
      <c r="DIL78" s="82"/>
      <c r="DIM78" s="82"/>
      <c r="DIN78" s="82"/>
      <c r="DIO78" s="82"/>
      <c r="DIP78" s="82"/>
      <c r="DIQ78" s="82"/>
      <c r="DIR78" s="82"/>
      <c r="DIS78" s="82"/>
      <c r="DIT78" s="82"/>
      <c r="DIU78" s="82"/>
      <c r="DIV78" s="82"/>
      <c r="DIW78" s="82"/>
      <c r="DIX78" s="82"/>
      <c r="DIY78" s="82"/>
      <c r="DIZ78" s="82"/>
      <c r="DJA78" s="82"/>
      <c r="DJB78" s="82"/>
      <c r="DJC78" s="82"/>
      <c r="DJD78" s="82"/>
      <c r="DJE78" s="82"/>
      <c r="DJF78" s="82"/>
      <c r="DJG78" s="82"/>
      <c r="DJH78" s="82"/>
      <c r="DJI78" s="82"/>
      <c r="DJJ78" s="82"/>
      <c r="DJK78" s="82"/>
      <c r="DJL78" s="82"/>
      <c r="DJM78" s="82"/>
      <c r="DJN78" s="82"/>
      <c r="DJO78" s="82"/>
      <c r="DJP78" s="82"/>
      <c r="DJQ78" s="82"/>
      <c r="DJR78" s="82"/>
      <c r="DJS78" s="82"/>
      <c r="DJT78" s="82"/>
      <c r="DJU78" s="82"/>
      <c r="DJV78" s="82"/>
      <c r="DJW78" s="82"/>
      <c r="DJX78" s="82"/>
      <c r="DJY78" s="82"/>
      <c r="DJZ78" s="82"/>
      <c r="DKA78" s="82"/>
      <c r="DKB78" s="82"/>
      <c r="DKC78" s="82"/>
      <c r="DKD78" s="82"/>
      <c r="DKE78" s="82"/>
      <c r="DKF78" s="82"/>
      <c r="DKG78" s="82"/>
      <c r="DKH78" s="82"/>
      <c r="DKI78" s="82"/>
      <c r="DKJ78" s="82"/>
      <c r="DKK78" s="82"/>
      <c r="DKL78" s="82"/>
      <c r="DKM78" s="82"/>
      <c r="DKN78" s="82"/>
      <c r="DKO78" s="82"/>
      <c r="DKP78" s="82"/>
      <c r="DKQ78" s="82"/>
      <c r="DKR78" s="82"/>
      <c r="DKS78" s="82"/>
      <c r="DKT78" s="82"/>
      <c r="DKU78" s="82"/>
      <c r="DKV78" s="82"/>
      <c r="DKW78" s="82"/>
      <c r="DKX78" s="82"/>
      <c r="DKY78" s="82"/>
      <c r="DKZ78" s="82"/>
      <c r="DLA78" s="82"/>
      <c r="DLB78" s="82"/>
      <c r="DLC78" s="82"/>
      <c r="DLD78" s="82"/>
      <c r="DLE78" s="82"/>
      <c r="DLF78" s="82"/>
      <c r="DLG78" s="82"/>
      <c r="DLH78" s="82"/>
      <c r="DLI78" s="82"/>
      <c r="DLJ78" s="82"/>
      <c r="DLK78" s="82"/>
      <c r="DLL78" s="82"/>
      <c r="DLM78" s="82"/>
      <c r="DLN78" s="82"/>
      <c r="DLO78" s="82"/>
      <c r="DLP78" s="82"/>
      <c r="DLQ78" s="82"/>
      <c r="DLR78" s="82"/>
      <c r="DLS78" s="82"/>
      <c r="DLT78" s="82"/>
      <c r="DLU78" s="82"/>
      <c r="DLV78" s="82"/>
      <c r="DLW78" s="82"/>
      <c r="DLX78" s="82"/>
      <c r="DLY78" s="82"/>
      <c r="DLZ78" s="82"/>
      <c r="DMA78" s="82"/>
      <c r="DMB78" s="82"/>
      <c r="DMC78" s="82"/>
      <c r="DMD78" s="82"/>
      <c r="DME78" s="82"/>
      <c r="DMF78" s="82"/>
      <c r="DMG78" s="82"/>
      <c r="DMH78" s="82"/>
      <c r="DMI78" s="82"/>
      <c r="DMJ78" s="82"/>
      <c r="DMK78" s="82"/>
      <c r="DML78" s="82"/>
      <c r="DMM78" s="82"/>
      <c r="DMN78" s="82"/>
      <c r="DMO78" s="82"/>
      <c r="DMP78" s="82"/>
      <c r="DMQ78" s="82"/>
      <c r="DMR78" s="82"/>
      <c r="DMS78" s="82"/>
      <c r="DMT78" s="82"/>
      <c r="DMU78" s="82"/>
      <c r="DMV78" s="82"/>
      <c r="DMW78" s="82"/>
      <c r="DMX78" s="82"/>
      <c r="DMY78" s="82"/>
      <c r="DMZ78" s="82"/>
      <c r="DNA78" s="82"/>
      <c r="DNB78" s="82"/>
      <c r="DNC78" s="82"/>
      <c r="DND78" s="82"/>
      <c r="DNE78" s="82"/>
      <c r="DNF78" s="82"/>
      <c r="DNG78" s="82"/>
      <c r="DNH78" s="82"/>
      <c r="DNI78" s="82"/>
      <c r="DNJ78" s="82"/>
      <c r="DNK78" s="82"/>
      <c r="DNL78" s="82"/>
      <c r="DNM78" s="82"/>
      <c r="DNN78" s="82"/>
      <c r="DNO78" s="82"/>
      <c r="DNP78" s="82"/>
      <c r="DNQ78" s="82"/>
      <c r="DNR78" s="82"/>
      <c r="DNS78" s="82"/>
      <c r="DNT78" s="82"/>
      <c r="DNU78" s="82"/>
      <c r="DNV78" s="82"/>
      <c r="DNW78" s="82"/>
      <c r="DNX78" s="82"/>
      <c r="DNY78" s="82"/>
      <c r="DNZ78" s="82"/>
      <c r="DOA78" s="82"/>
      <c r="DOB78" s="82"/>
      <c r="DOC78" s="82"/>
      <c r="DOD78" s="82"/>
      <c r="DOE78" s="82"/>
      <c r="DOF78" s="82"/>
      <c r="DOG78" s="82"/>
      <c r="DOH78" s="82"/>
      <c r="DOI78" s="82"/>
      <c r="DOJ78" s="82"/>
      <c r="DOK78" s="82"/>
      <c r="DOL78" s="82"/>
      <c r="DOM78" s="82"/>
      <c r="DON78" s="82"/>
      <c r="DOO78" s="82"/>
      <c r="DOP78" s="82"/>
      <c r="DOQ78" s="82"/>
      <c r="DOR78" s="82"/>
      <c r="DOS78" s="82"/>
      <c r="DOT78" s="82"/>
      <c r="DOU78" s="82"/>
      <c r="DOV78" s="82"/>
      <c r="DOW78" s="82"/>
      <c r="DOX78" s="82"/>
      <c r="DOY78" s="82"/>
      <c r="DOZ78" s="82"/>
      <c r="DPA78" s="82"/>
      <c r="DPB78" s="82"/>
      <c r="DPC78" s="82"/>
      <c r="DPD78" s="82"/>
      <c r="DPE78" s="82"/>
      <c r="DPF78" s="82"/>
      <c r="DPG78" s="82"/>
      <c r="DPH78" s="82"/>
      <c r="DPI78" s="82"/>
      <c r="DPJ78" s="82"/>
      <c r="DPK78" s="82"/>
      <c r="DPL78" s="82"/>
      <c r="DPM78" s="82"/>
      <c r="DPN78" s="82"/>
      <c r="DPO78" s="82"/>
      <c r="DPP78" s="82"/>
      <c r="DPQ78" s="82"/>
      <c r="DPR78" s="82"/>
      <c r="DPS78" s="82"/>
      <c r="DPT78" s="82"/>
      <c r="DPU78" s="82"/>
      <c r="DPV78" s="82"/>
      <c r="DPW78" s="82"/>
      <c r="DPX78" s="82"/>
      <c r="DPY78" s="82"/>
      <c r="DPZ78" s="82"/>
      <c r="DQA78" s="82"/>
      <c r="DQB78" s="82"/>
      <c r="DQC78" s="82"/>
      <c r="DQD78" s="82"/>
      <c r="DQE78" s="82"/>
      <c r="DQF78" s="82"/>
      <c r="DQG78" s="82"/>
      <c r="DQH78" s="82"/>
      <c r="DQI78" s="82"/>
      <c r="DQJ78" s="82"/>
      <c r="DQK78" s="82"/>
      <c r="DQL78" s="82"/>
      <c r="DQM78" s="82"/>
      <c r="DQN78" s="82"/>
      <c r="DQO78" s="82"/>
      <c r="DQP78" s="82"/>
      <c r="DQQ78" s="82"/>
      <c r="DQR78" s="82"/>
      <c r="DQS78" s="82"/>
      <c r="DQT78" s="82"/>
      <c r="DQU78" s="82"/>
      <c r="DQV78" s="82"/>
      <c r="DQW78" s="82"/>
      <c r="DQX78" s="82"/>
      <c r="DQY78" s="82"/>
      <c r="DQZ78" s="82"/>
      <c r="DRA78" s="82"/>
      <c r="DRB78" s="82"/>
      <c r="DRC78" s="82"/>
      <c r="DRD78" s="82"/>
      <c r="DRE78" s="82"/>
      <c r="DRF78" s="82"/>
      <c r="DRG78" s="82"/>
      <c r="DRH78" s="82"/>
      <c r="DRI78" s="82"/>
      <c r="DRJ78" s="82"/>
      <c r="DRK78" s="82"/>
      <c r="DRL78" s="82"/>
      <c r="DRM78" s="82"/>
      <c r="DRN78" s="82"/>
      <c r="DRO78" s="82"/>
      <c r="DRP78" s="82"/>
      <c r="DRQ78" s="82"/>
      <c r="DRR78" s="82"/>
      <c r="DRS78" s="82"/>
      <c r="DRT78" s="82"/>
      <c r="DRU78" s="82"/>
      <c r="DRV78" s="82"/>
      <c r="DRW78" s="82"/>
      <c r="DRX78" s="82"/>
      <c r="DRY78" s="82"/>
      <c r="DRZ78" s="82"/>
      <c r="DSA78" s="82"/>
      <c r="DSB78" s="82"/>
      <c r="DSC78" s="82"/>
      <c r="DSD78" s="82"/>
      <c r="DSE78" s="82"/>
      <c r="DSF78" s="82"/>
      <c r="DSG78" s="82"/>
      <c r="DSH78" s="82"/>
      <c r="DSI78" s="82"/>
      <c r="DSJ78" s="82"/>
      <c r="DSK78" s="82"/>
      <c r="DSL78" s="82"/>
      <c r="DSM78" s="82"/>
      <c r="DSN78" s="82"/>
      <c r="DSO78" s="82"/>
      <c r="DSP78" s="82"/>
      <c r="DSQ78" s="82"/>
      <c r="DSR78" s="82"/>
      <c r="DSS78" s="82"/>
      <c r="DST78" s="82"/>
      <c r="DSU78" s="82"/>
      <c r="DSV78" s="82"/>
      <c r="DSW78" s="82"/>
      <c r="DSX78" s="82"/>
      <c r="DSY78" s="82"/>
      <c r="DSZ78" s="82"/>
      <c r="DTA78" s="82"/>
      <c r="DTB78" s="82"/>
      <c r="DTC78" s="82"/>
      <c r="DTD78" s="82"/>
      <c r="DTE78" s="82"/>
      <c r="DTF78" s="82"/>
      <c r="DTG78" s="82"/>
      <c r="DTH78" s="82"/>
      <c r="DTI78" s="82"/>
      <c r="DTJ78" s="82"/>
      <c r="DTK78" s="82"/>
      <c r="DTL78" s="82"/>
      <c r="DTM78" s="82"/>
      <c r="DTN78" s="82"/>
      <c r="DTO78" s="82"/>
      <c r="DTP78" s="82"/>
      <c r="DTQ78" s="82"/>
      <c r="DTR78" s="82"/>
      <c r="DTS78" s="82"/>
      <c r="DTT78" s="82"/>
      <c r="DTU78" s="82"/>
      <c r="DTV78" s="82"/>
      <c r="DTW78" s="82"/>
      <c r="DTX78" s="82"/>
      <c r="DTY78" s="82"/>
      <c r="DTZ78" s="82"/>
      <c r="DUA78" s="82"/>
      <c r="DUB78" s="82"/>
      <c r="DUC78" s="82"/>
      <c r="DUD78" s="82"/>
      <c r="DUE78" s="82"/>
      <c r="DUF78" s="82"/>
      <c r="DUG78" s="82"/>
      <c r="DUH78" s="82"/>
      <c r="DUI78" s="82"/>
      <c r="DUJ78" s="82"/>
      <c r="DUK78" s="82"/>
      <c r="DUL78" s="82"/>
      <c r="DUM78" s="82"/>
      <c r="DUN78" s="82"/>
      <c r="DUO78" s="82"/>
      <c r="DUP78" s="82"/>
      <c r="DUQ78" s="82"/>
      <c r="DUR78" s="82"/>
      <c r="DUS78" s="82"/>
      <c r="DUT78" s="82"/>
      <c r="DUU78" s="82"/>
      <c r="DUV78" s="82"/>
      <c r="DUW78" s="82"/>
      <c r="DUX78" s="82"/>
      <c r="DUY78" s="82"/>
      <c r="DUZ78" s="82"/>
      <c r="DVA78" s="82"/>
      <c r="DVB78" s="82"/>
      <c r="DVC78" s="82"/>
      <c r="DVD78" s="82"/>
      <c r="DVE78" s="82"/>
      <c r="DVF78" s="82"/>
      <c r="DVG78" s="82"/>
      <c r="DVH78" s="82"/>
      <c r="DVI78" s="82"/>
      <c r="DVJ78" s="82"/>
      <c r="DVK78" s="82"/>
      <c r="DVL78" s="82"/>
      <c r="DVM78" s="82"/>
      <c r="DVN78" s="82"/>
      <c r="DVO78" s="82"/>
      <c r="DVP78" s="82"/>
      <c r="DVQ78" s="82"/>
      <c r="DVR78" s="82"/>
      <c r="DVS78" s="82"/>
      <c r="DVT78" s="82"/>
      <c r="DVU78" s="82"/>
      <c r="DVV78" s="82"/>
      <c r="DVW78" s="82"/>
      <c r="DVX78" s="82"/>
      <c r="DVY78" s="82"/>
      <c r="DVZ78" s="82"/>
      <c r="DWA78" s="82"/>
      <c r="DWB78" s="82"/>
      <c r="DWC78" s="82"/>
      <c r="DWD78" s="82"/>
      <c r="DWE78" s="82"/>
      <c r="DWF78" s="82"/>
      <c r="DWG78" s="82"/>
      <c r="DWH78" s="82"/>
      <c r="DWI78" s="82"/>
      <c r="DWJ78" s="82"/>
      <c r="DWK78" s="82"/>
      <c r="DWL78" s="82"/>
      <c r="DWM78" s="82"/>
      <c r="DWN78" s="82"/>
      <c r="DWO78" s="82"/>
      <c r="DWP78" s="82"/>
      <c r="DWQ78" s="82"/>
      <c r="DWR78" s="82"/>
      <c r="DWS78" s="82"/>
      <c r="DWT78" s="82"/>
      <c r="DWU78" s="82"/>
      <c r="DWV78" s="82"/>
      <c r="DWW78" s="82"/>
      <c r="DWX78" s="82"/>
      <c r="DWY78" s="82"/>
      <c r="DWZ78" s="82"/>
      <c r="DXA78" s="82"/>
      <c r="DXB78" s="82"/>
      <c r="DXC78" s="82"/>
      <c r="DXD78" s="82"/>
      <c r="DXE78" s="82"/>
      <c r="DXF78" s="82"/>
      <c r="DXG78" s="82"/>
      <c r="DXH78" s="82"/>
      <c r="DXI78" s="82"/>
      <c r="DXJ78" s="82"/>
      <c r="DXK78" s="82"/>
      <c r="DXL78" s="82"/>
      <c r="DXM78" s="82"/>
      <c r="DXN78" s="82"/>
      <c r="DXO78" s="82"/>
      <c r="DXP78" s="82"/>
      <c r="DXQ78" s="82"/>
      <c r="DXR78" s="82"/>
      <c r="DXS78" s="82"/>
      <c r="DXT78" s="82"/>
      <c r="DXU78" s="82"/>
      <c r="DXV78" s="82"/>
      <c r="DXW78" s="82"/>
      <c r="DXX78" s="82"/>
      <c r="DXY78" s="82"/>
      <c r="DXZ78" s="82"/>
      <c r="DYA78" s="82"/>
      <c r="DYB78" s="82"/>
      <c r="DYC78" s="82"/>
      <c r="DYD78" s="82"/>
      <c r="DYE78" s="82"/>
      <c r="DYF78" s="82"/>
      <c r="DYG78" s="82"/>
      <c r="DYH78" s="82"/>
      <c r="DYI78" s="82"/>
      <c r="DYJ78" s="82"/>
      <c r="DYK78" s="82"/>
      <c r="DYL78" s="82"/>
      <c r="DYM78" s="82"/>
      <c r="DYN78" s="82"/>
      <c r="DYO78" s="82"/>
      <c r="DYP78" s="82"/>
      <c r="DYQ78" s="82"/>
      <c r="DYR78" s="82"/>
      <c r="DYS78" s="82"/>
      <c r="DYT78" s="82"/>
      <c r="DYU78" s="82"/>
      <c r="DYV78" s="82"/>
      <c r="DYW78" s="82"/>
      <c r="DYX78" s="82"/>
      <c r="DYY78" s="82"/>
      <c r="DYZ78" s="82"/>
      <c r="DZA78" s="82"/>
      <c r="DZB78" s="82"/>
      <c r="DZC78" s="82"/>
      <c r="DZD78" s="82"/>
      <c r="DZE78" s="82"/>
      <c r="DZF78" s="82"/>
      <c r="DZG78" s="82"/>
      <c r="DZH78" s="82"/>
      <c r="DZI78" s="82"/>
      <c r="DZJ78" s="82"/>
      <c r="DZK78" s="82"/>
      <c r="DZL78" s="82"/>
      <c r="DZM78" s="82"/>
      <c r="DZN78" s="82"/>
      <c r="DZO78" s="82"/>
      <c r="DZP78" s="82"/>
      <c r="DZQ78" s="82"/>
      <c r="DZR78" s="82"/>
      <c r="DZS78" s="82"/>
      <c r="DZT78" s="82"/>
      <c r="DZU78" s="82"/>
      <c r="DZV78" s="82"/>
      <c r="DZW78" s="82"/>
      <c r="DZX78" s="82"/>
      <c r="DZY78" s="82"/>
      <c r="DZZ78" s="82"/>
      <c r="EAA78" s="82"/>
      <c r="EAB78" s="82"/>
      <c r="EAC78" s="82"/>
      <c r="EAD78" s="82"/>
      <c r="EAE78" s="82"/>
      <c r="EAF78" s="82"/>
      <c r="EAG78" s="82"/>
      <c r="EAH78" s="82"/>
      <c r="EAI78" s="82"/>
      <c r="EAJ78" s="82"/>
      <c r="EAK78" s="82"/>
      <c r="EAL78" s="82"/>
      <c r="EAM78" s="82"/>
      <c r="EAN78" s="82"/>
      <c r="EAO78" s="82"/>
      <c r="EAP78" s="82"/>
      <c r="EAQ78" s="82"/>
      <c r="EAR78" s="82"/>
      <c r="EAS78" s="82"/>
      <c r="EAT78" s="82"/>
      <c r="EAU78" s="82"/>
      <c r="EAV78" s="82"/>
      <c r="EAW78" s="82"/>
      <c r="EAX78" s="82"/>
      <c r="EAY78" s="82"/>
      <c r="EAZ78" s="82"/>
      <c r="EBA78" s="82"/>
      <c r="EBB78" s="82"/>
      <c r="EBC78" s="82"/>
      <c r="EBD78" s="82"/>
      <c r="EBE78" s="82"/>
      <c r="EBF78" s="82"/>
      <c r="EBG78" s="82"/>
      <c r="EBH78" s="82"/>
      <c r="EBI78" s="82"/>
      <c r="EBJ78" s="82"/>
      <c r="EBK78" s="82"/>
      <c r="EBL78" s="82"/>
      <c r="EBM78" s="82"/>
      <c r="EBN78" s="82"/>
      <c r="EBO78" s="82"/>
      <c r="EBP78" s="82"/>
      <c r="EBQ78" s="82"/>
      <c r="EBR78" s="82"/>
      <c r="EBS78" s="82"/>
      <c r="EBT78" s="82"/>
      <c r="EBU78" s="82"/>
      <c r="EBV78" s="82"/>
      <c r="EBW78" s="82"/>
      <c r="EBX78" s="82"/>
      <c r="EBY78" s="82"/>
      <c r="EBZ78" s="82"/>
      <c r="ECA78" s="82"/>
      <c r="ECB78" s="82"/>
      <c r="ECC78" s="82"/>
      <c r="ECD78" s="82"/>
      <c r="ECE78" s="82"/>
      <c r="ECF78" s="82"/>
      <c r="ECG78" s="82"/>
      <c r="ECH78" s="82"/>
      <c r="ECI78" s="82"/>
      <c r="ECJ78" s="82"/>
      <c r="ECK78" s="82"/>
      <c r="ECL78" s="82"/>
      <c r="ECM78" s="82"/>
      <c r="ECN78" s="82"/>
      <c r="ECO78" s="82"/>
      <c r="ECP78" s="82"/>
      <c r="ECQ78" s="82"/>
      <c r="ECR78" s="82"/>
      <c r="ECS78" s="82"/>
      <c r="ECT78" s="82"/>
      <c r="ECU78" s="82"/>
      <c r="ECV78" s="82"/>
      <c r="ECW78" s="82"/>
      <c r="ECX78" s="82"/>
      <c r="ECY78" s="82"/>
      <c r="ECZ78" s="82"/>
      <c r="EDA78" s="82"/>
      <c r="EDB78" s="82"/>
      <c r="EDC78" s="82"/>
      <c r="EDD78" s="82"/>
      <c r="EDE78" s="82"/>
      <c r="EDF78" s="82"/>
      <c r="EDG78" s="82"/>
      <c r="EDH78" s="82"/>
      <c r="EDI78" s="82"/>
      <c r="EDJ78" s="82"/>
      <c r="EDK78" s="82"/>
      <c r="EDL78" s="82"/>
      <c r="EDM78" s="82"/>
      <c r="EDN78" s="82"/>
      <c r="EDO78" s="82"/>
      <c r="EDP78" s="82"/>
      <c r="EDQ78" s="82"/>
      <c r="EDR78" s="82"/>
      <c r="EDS78" s="82"/>
      <c r="EDT78" s="82"/>
      <c r="EDU78" s="82"/>
      <c r="EDV78" s="82"/>
      <c r="EDW78" s="82"/>
      <c r="EDX78" s="82"/>
      <c r="EDY78" s="82"/>
      <c r="EDZ78" s="82"/>
      <c r="EEA78" s="82"/>
      <c r="EEB78" s="82"/>
      <c r="EEC78" s="82"/>
      <c r="EED78" s="82"/>
      <c r="EEE78" s="82"/>
      <c r="EEF78" s="82"/>
      <c r="EEG78" s="82"/>
      <c r="EEH78" s="82"/>
      <c r="EEI78" s="82"/>
      <c r="EEJ78" s="82"/>
      <c r="EEK78" s="82"/>
      <c r="EEL78" s="82"/>
      <c r="EEM78" s="82"/>
      <c r="EEN78" s="82"/>
      <c r="EEO78" s="82"/>
      <c r="EEP78" s="82"/>
      <c r="EEQ78" s="82"/>
      <c r="EER78" s="82"/>
      <c r="EES78" s="82"/>
      <c r="EET78" s="82"/>
      <c r="EEU78" s="82"/>
      <c r="EEV78" s="82"/>
      <c r="EEW78" s="82"/>
      <c r="EEX78" s="82"/>
      <c r="EEY78" s="82"/>
      <c r="EEZ78" s="82"/>
      <c r="EFA78" s="82"/>
      <c r="EFB78" s="82"/>
      <c r="EFC78" s="82"/>
      <c r="EFD78" s="82"/>
      <c r="EFE78" s="82"/>
      <c r="EFF78" s="82"/>
      <c r="EFG78" s="82"/>
      <c r="EFH78" s="82"/>
      <c r="EFI78" s="82"/>
      <c r="EFJ78" s="82"/>
      <c r="EFK78" s="82"/>
      <c r="EFL78" s="82"/>
      <c r="EFM78" s="82"/>
      <c r="EFN78" s="82"/>
      <c r="EFO78" s="82"/>
      <c r="EFP78" s="82"/>
      <c r="EFQ78" s="82"/>
      <c r="EFR78" s="82"/>
      <c r="EFS78" s="82"/>
      <c r="EFT78" s="82"/>
      <c r="EFU78" s="82"/>
      <c r="EFV78" s="82"/>
      <c r="EFW78" s="82"/>
      <c r="EFX78" s="82"/>
      <c r="EFY78" s="82"/>
      <c r="EFZ78" s="82"/>
      <c r="EGA78" s="82"/>
      <c r="EGB78" s="82"/>
      <c r="EGC78" s="82"/>
      <c r="EGD78" s="82"/>
      <c r="EGE78" s="82"/>
      <c r="EGF78" s="82"/>
      <c r="EGG78" s="82"/>
      <c r="EGH78" s="82"/>
      <c r="EGI78" s="82"/>
      <c r="EGJ78" s="82"/>
      <c r="EGK78" s="82"/>
      <c r="EGL78" s="82"/>
      <c r="EGM78" s="82"/>
      <c r="EGN78" s="82"/>
      <c r="EGO78" s="82"/>
      <c r="EGP78" s="82"/>
      <c r="EGQ78" s="82"/>
      <c r="EGR78" s="82"/>
      <c r="EGS78" s="82"/>
      <c r="EGT78" s="82"/>
      <c r="EGU78" s="82"/>
      <c r="EGV78" s="82"/>
      <c r="EGW78" s="82"/>
      <c r="EGX78" s="82"/>
      <c r="EGY78" s="82"/>
      <c r="EGZ78" s="82"/>
      <c r="EHA78" s="82"/>
      <c r="EHB78" s="82"/>
      <c r="EHC78" s="82"/>
      <c r="EHD78" s="82"/>
      <c r="EHE78" s="82"/>
      <c r="EHF78" s="82"/>
      <c r="EHG78" s="82"/>
      <c r="EHH78" s="82"/>
      <c r="EHI78" s="82"/>
      <c r="EHJ78" s="82"/>
      <c r="EHK78" s="82"/>
      <c r="EHL78" s="82"/>
      <c r="EHM78" s="82"/>
      <c r="EHN78" s="82"/>
      <c r="EHO78" s="82"/>
      <c r="EHP78" s="82"/>
      <c r="EHQ78" s="82"/>
      <c r="EHR78" s="82"/>
      <c r="EHS78" s="82"/>
      <c r="EHT78" s="82"/>
      <c r="EHU78" s="82"/>
      <c r="EHV78" s="82"/>
      <c r="EHW78" s="82"/>
      <c r="EHX78" s="82"/>
      <c r="EHY78" s="82"/>
      <c r="EHZ78" s="82"/>
      <c r="EIA78" s="82"/>
      <c r="EIB78" s="82"/>
      <c r="EIC78" s="82"/>
      <c r="EID78" s="82"/>
      <c r="EIE78" s="82"/>
      <c r="EIF78" s="82"/>
      <c r="EIG78" s="82"/>
      <c r="EIH78" s="82"/>
      <c r="EII78" s="82"/>
      <c r="EIJ78" s="82"/>
      <c r="EIK78" s="82"/>
      <c r="EIL78" s="82"/>
      <c r="EIM78" s="82"/>
      <c r="EIN78" s="82"/>
      <c r="EIO78" s="82"/>
      <c r="EIP78" s="82"/>
      <c r="EIQ78" s="82"/>
      <c r="EIR78" s="82"/>
      <c r="EIS78" s="82"/>
      <c r="EIT78" s="82"/>
      <c r="EIU78" s="82"/>
      <c r="EIV78" s="82"/>
      <c r="EIW78" s="82"/>
      <c r="EIX78" s="82"/>
      <c r="EIY78" s="82"/>
      <c r="EIZ78" s="82"/>
      <c r="EJA78" s="82"/>
      <c r="EJB78" s="82"/>
      <c r="EJC78" s="82"/>
      <c r="EJD78" s="82"/>
      <c r="EJE78" s="82"/>
      <c r="EJF78" s="82"/>
      <c r="EJG78" s="82"/>
      <c r="EJH78" s="82"/>
      <c r="EJI78" s="82"/>
      <c r="EJJ78" s="82"/>
      <c r="EJK78" s="82"/>
      <c r="EJL78" s="82"/>
      <c r="EJM78" s="82"/>
      <c r="EJN78" s="82"/>
      <c r="EJO78" s="82"/>
      <c r="EJP78" s="82"/>
      <c r="EJQ78" s="82"/>
      <c r="EJR78" s="82"/>
      <c r="EJS78" s="82"/>
      <c r="EJT78" s="82"/>
      <c r="EJU78" s="82"/>
      <c r="EJV78" s="82"/>
      <c r="EJW78" s="82"/>
      <c r="EJX78" s="82"/>
      <c r="EJY78" s="82"/>
      <c r="EJZ78" s="82"/>
      <c r="EKA78" s="82"/>
      <c r="EKB78" s="82"/>
      <c r="EKC78" s="82"/>
      <c r="EKD78" s="82"/>
      <c r="EKE78" s="82"/>
      <c r="EKF78" s="82"/>
      <c r="EKG78" s="82"/>
      <c r="EKH78" s="82"/>
      <c r="EKI78" s="82"/>
      <c r="EKJ78" s="82"/>
      <c r="EKK78" s="82"/>
      <c r="EKL78" s="82"/>
      <c r="EKM78" s="82"/>
      <c r="EKN78" s="82"/>
      <c r="EKO78" s="82"/>
      <c r="EKP78" s="82"/>
      <c r="EKQ78" s="82"/>
      <c r="EKR78" s="82"/>
      <c r="EKS78" s="82"/>
      <c r="EKT78" s="82"/>
      <c r="EKU78" s="82"/>
      <c r="EKV78" s="82"/>
      <c r="EKW78" s="82"/>
      <c r="EKX78" s="82"/>
      <c r="EKY78" s="82"/>
      <c r="EKZ78" s="82"/>
      <c r="ELA78" s="82"/>
      <c r="ELB78" s="82"/>
      <c r="ELC78" s="82"/>
      <c r="ELD78" s="82"/>
      <c r="ELE78" s="82"/>
      <c r="ELF78" s="82"/>
      <c r="ELG78" s="82"/>
      <c r="ELH78" s="82"/>
      <c r="ELI78" s="82"/>
      <c r="ELJ78" s="82"/>
      <c r="ELK78" s="82"/>
      <c r="ELL78" s="82"/>
      <c r="ELM78" s="82"/>
      <c r="ELN78" s="82"/>
      <c r="ELO78" s="82"/>
      <c r="ELP78" s="82"/>
      <c r="ELQ78" s="82"/>
      <c r="ELR78" s="82"/>
      <c r="ELS78" s="82"/>
      <c r="ELT78" s="82"/>
      <c r="ELU78" s="82"/>
      <c r="ELV78" s="82"/>
      <c r="ELW78" s="82"/>
      <c r="ELX78" s="82"/>
      <c r="ELY78" s="82"/>
      <c r="ELZ78" s="82"/>
      <c r="EMA78" s="82"/>
      <c r="EMB78" s="82"/>
      <c r="EMC78" s="82"/>
      <c r="EMD78" s="82"/>
      <c r="EME78" s="82"/>
      <c r="EMF78" s="82"/>
      <c r="EMG78" s="82"/>
      <c r="EMH78" s="82"/>
      <c r="EMI78" s="82"/>
      <c r="EMJ78" s="82"/>
      <c r="EMK78" s="82"/>
      <c r="EML78" s="82"/>
      <c r="EMM78" s="82"/>
      <c r="EMN78" s="82"/>
      <c r="EMO78" s="82"/>
      <c r="EMP78" s="82"/>
      <c r="EMQ78" s="82"/>
      <c r="EMR78" s="82"/>
      <c r="EMS78" s="82"/>
      <c r="EMT78" s="82"/>
      <c r="EMU78" s="82"/>
      <c r="EMV78" s="82"/>
      <c r="EMW78" s="82"/>
      <c r="EMX78" s="82"/>
      <c r="EMY78" s="82"/>
      <c r="EMZ78" s="82"/>
      <c r="ENA78" s="82"/>
      <c r="ENB78" s="82"/>
      <c r="ENC78" s="82"/>
      <c r="END78" s="82"/>
      <c r="ENE78" s="82"/>
      <c r="ENF78" s="82"/>
      <c r="ENG78" s="82"/>
      <c r="ENH78" s="82"/>
      <c r="ENI78" s="82"/>
      <c r="ENJ78" s="82"/>
      <c r="ENK78" s="82"/>
      <c r="ENL78" s="82"/>
      <c r="ENM78" s="82"/>
      <c r="ENN78" s="82"/>
      <c r="ENO78" s="82"/>
      <c r="ENP78" s="82"/>
      <c r="ENQ78" s="82"/>
      <c r="ENR78" s="82"/>
      <c r="ENS78" s="82"/>
      <c r="ENT78" s="82"/>
      <c r="ENU78" s="82"/>
      <c r="ENV78" s="82"/>
      <c r="ENW78" s="82"/>
      <c r="ENX78" s="82"/>
      <c r="ENY78" s="82"/>
      <c r="ENZ78" s="82"/>
      <c r="EOA78" s="82"/>
      <c r="EOB78" s="82"/>
      <c r="EOC78" s="82"/>
      <c r="EOD78" s="82"/>
      <c r="EOE78" s="82"/>
      <c r="EOF78" s="82"/>
      <c r="EOG78" s="82"/>
      <c r="EOH78" s="82"/>
      <c r="EOI78" s="82"/>
      <c r="EOJ78" s="82"/>
      <c r="EOK78" s="82"/>
      <c r="EOL78" s="82"/>
      <c r="EOM78" s="82"/>
      <c r="EON78" s="82"/>
      <c r="EOO78" s="82"/>
      <c r="EOP78" s="82"/>
      <c r="EOQ78" s="82"/>
      <c r="EOR78" s="82"/>
      <c r="EOS78" s="82"/>
      <c r="EOT78" s="82"/>
      <c r="EOU78" s="82"/>
      <c r="EOV78" s="82"/>
      <c r="EOW78" s="82"/>
      <c r="EOX78" s="82"/>
      <c r="EOY78" s="82"/>
      <c r="EOZ78" s="82"/>
      <c r="EPA78" s="82"/>
      <c r="EPB78" s="82"/>
      <c r="EPC78" s="82"/>
      <c r="EPD78" s="82"/>
      <c r="EPE78" s="82"/>
      <c r="EPF78" s="82"/>
      <c r="EPG78" s="82"/>
      <c r="EPH78" s="82"/>
      <c r="EPI78" s="82"/>
      <c r="EPJ78" s="82"/>
      <c r="EPK78" s="82"/>
      <c r="EPL78" s="82"/>
      <c r="EPM78" s="82"/>
      <c r="EPN78" s="82"/>
      <c r="EPO78" s="82"/>
      <c r="EPP78" s="82"/>
      <c r="EPQ78" s="82"/>
      <c r="EPR78" s="82"/>
      <c r="EPS78" s="82"/>
      <c r="EPT78" s="82"/>
      <c r="EPU78" s="82"/>
      <c r="EPV78" s="82"/>
      <c r="EPW78" s="82"/>
      <c r="EPX78" s="82"/>
      <c r="EPY78" s="82"/>
      <c r="EPZ78" s="82"/>
      <c r="EQA78" s="82"/>
      <c r="EQB78" s="82"/>
      <c r="EQC78" s="82"/>
      <c r="EQD78" s="82"/>
      <c r="EQE78" s="82"/>
      <c r="EQF78" s="82"/>
      <c r="EQG78" s="82"/>
      <c r="EQH78" s="82"/>
      <c r="EQI78" s="82"/>
      <c r="EQJ78" s="82"/>
      <c r="EQK78" s="82"/>
      <c r="EQL78" s="82"/>
      <c r="EQM78" s="82"/>
      <c r="EQN78" s="82"/>
      <c r="EQO78" s="82"/>
      <c r="EQP78" s="82"/>
      <c r="EQQ78" s="82"/>
      <c r="EQR78" s="82"/>
      <c r="EQS78" s="82"/>
      <c r="EQT78" s="82"/>
      <c r="EQU78" s="82"/>
      <c r="EQV78" s="82"/>
      <c r="EQW78" s="82"/>
      <c r="EQX78" s="82"/>
      <c r="EQY78" s="82"/>
      <c r="EQZ78" s="82"/>
      <c r="ERA78" s="82"/>
      <c r="ERB78" s="82"/>
      <c r="ERC78" s="82"/>
      <c r="ERD78" s="82"/>
      <c r="ERE78" s="82"/>
      <c r="ERF78" s="82"/>
      <c r="ERG78" s="82"/>
      <c r="ERH78" s="82"/>
      <c r="ERI78" s="82"/>
      <c r="ERJ78" s="82"/>
      <c r="ERK78" s="82"/>
      <c r="ERL78" s="82"/>
      <c r="ERM78" s="82"/>
      <c r="ERN78" s="82"/>
      <c r="ERO78" s="82"/>
      <c r="ERP78" s="82"/>
      <c r="ERQ78" s="82"/>
      <c r="ERR78" s="82"/>
      <c r="ERS78" s="82"/>
      <c r="ERT78" s="82"/>
      <c r="ERU78" s="82"/>
      <c r="ERV78" s="82"/>
      <c r="ERW78" s="82"/>
      <c r="ERX78" s="82"/>
      <c r="ERY78" s="82"/>
      <c r="ERZ78" s="82"/>
      <c r="ESA78" s="82"/>
      <c r="ESB78" s="82"/>
      <c r="ESC78" s="82"/>
      <c r="ESD78" s="82"/>
      <c r="ESE78" s="82"/>
      <c r="ESF78" s="82"/>
      <c r="ESG78" s="82"/>
      <c r="ESH78" s="82"/>
      <c r="ESI78" s="82"/>
      <c r="ESJ78" s="82"/>
      <c r="ESK78" s="82"/>
      <c r="ESL78" s="82"/>
      <c r="ESM78" s="82"/>
      <c r="ESN78" s="82"/>
      <c r="ESO78" s="82"/>
      <c r="ESP78" s="82"/>
      <c r="ESQ78" s="82"/>
      <c r="ESR78" s="82"/>
      <c r="ESS78" s="82"/>
      <c r="EST78" s="82"/>
      <c r="ESU78" s="82"/>
      <c r="ESV78" s="82"/>
      <c r="ESW78" s="82"/>
      <c r="ESX78" s="82"/>
      <c r="ESY78" s="82"/>
      <c r="ESZ78" s="82"/>
      <c r="ETA78" s="82"/>
      <c r="ETB78" s="82"/>
      <c r="ETC78" s="82"/>
      <c r="ETD78" s="82"/>
      <c r="ETE78" s="82"/>
      <c r="ETF78" s="82"/>
      <c r="ETG78" s="82"/>
      <c r="ETH78" s="82"/>
      <c r="ETI78" s="82"/>
      <c r="ETJ78" s="82"/>
      <c r="ETK78" s="82"/>
      <c r="ETL78" s="82"/>
      <c r="ETM78" s="82"/>
      <c r="ETN78" s="82"/>
      <c r="ETO78" s="82"/>
      <c r="ETP78" s="82"/>
      <c r="ETQ78" s="82"/>
      <c r="ETR78" s="82"/>
      <c r="ETS78" s="82"/>
      <c r="ETT78" s="82"/>
      <c r="ETU78" s="82"/>
      <c r="ETV78" s="82"/>
      <c r="ETW78" s="82"/>
      <c r="ETX78" s="82"/>
      <c r="ETY78" s="82"/>
      <c r="ETZ78" s="82"/>
      <c r="EUA78" s="82"/>
      <c r="EUB78" s="82"/>
      <c r="EUC78" s="82"/>
      <c r="EUD78" s="82"/>
      <c r="EUE78" s="82"/>
      <c r="EUF78" s="82"/>
      <c r="EUG78" s="82"/>
      <c r="EUH78" s="82"/>
      <c r="EUI78" s="82"/>
      <c r="EUJ78" s="82"/>
      <c r="EUK78" s="82"/>
      <c r="EUL78" s="82"/>
      <c r="EUM78" s="82"/>
      <c r="EUN78" s="82"/>
      <c r="EUO78" s="82"/>
      <c r="EUP78" s="82"/>
      <c r="EUQ78" s="82"/>
      <c r="EUR78" s="82"/>
      <c r="EUS78" s="82"/>
      <c r="EUT78" s="82"/>
      <c r="EUU78" s="82"/>
      <c r="EUV78" s="82"/>
      <c r="EUW78" s="82"/>
      <c r="EUX78" s="82"/>
      <c r="EUY78" s="82"/>
      <c r="EUZ78" s="82"/>
      <c r="EVA78" s="82"/>
      <c r="EVB78" s="82"/>
      <c r="EVC78" s="82"/>
      <c r="EVD78" s="82"/>
      <c r="EVE78" s="82"/>
      <c r="EVF78" s="82"/>
      <c r="EVG78" s="82"/>
      <c r="EVH78" s="82"/>
      <c r="EVI78" s="82"/>
      <c r="EVJ78" s="82"/>
      <c r="EVK78" s="82"/>
      <c r="EVL78" s="82"/>
      <c r="EVM78" s="82"/>
      <c r="EVN78" s="82"/>
      <c r="EVO78" s="82"/>
      <c r="EVP78" s="82"/>
      <c r="EVQ78" s="82"/>
      <c r="EVR78" s="82"/>
      <c r="EVS78" s="82"/>
      <c r="EVT78" s="82"/>
      <c r="EVU78" s="82"/>
      <c r="EVV78" s="82"/>
      <c r="EVW78" s="82"/>
      <c r="EVX78" s="82"/>
      <c r="EVY78" s="82"/>
      <c r="EVZ78" s="82"/>
      <c r="EWA78" s="82"/>
      <c r="EWB78" s="82"/>
      <c r="EWC78" s="82"/>
      <c r="EWD78" s="82"/>
      <c r="EWE78" s="82"/>
      <c r="EWF78" s="82"/>
      <c r="EWG78" s="82"/>
      <c r="EWH78" s="82"/>
      <c r="EWI78" s="82"/>
      <c r="EWJ78" s="82"/>
      <c r="EWK78" s="82"/>
      <c r="EWL78" s="82"/>
      <c r="EWM78" s="82"/>
      <c r="EWN78" s="82"/>
      <c r="EWO78" s="82"/>
      <c r="EWP78" s="82"/>
      <c r="EWQ78" s="82"/>
      <c r="EWR78" s="82"/>
      <c r="EWS78" s="82"/>
      <c r="EWT78" s="82"/>
      <c r="EWU78" s="82"/>
      <c r="EWV78" s="82"/>
      <c r="EWW78" s="82"/>
      <c r="EWX78" s="82"/>
      <c r="EWY78" s="82"/>
      <c r="EWZ78" s="82"/>
      <c r="EXA78" s="82"/>
      <c r="EXB78" s="82"/>
      <c r="EXC78" s="82"/>
      <c r="EXD78" s="82"/>
      <c r="EXE78" s="82"/>
      <c r="EXF78" s="82"/>
      <c r="EXG78" s="82"/>
      <c r="EXH78" s="82"/>
      <c r="EXI78" s="82"/>
      <c r="EXJ78" s="82"/>
      <c r="EXK78" s="82"/>
      <c r="EXL78" s="82"/>
      <c r="EXM78" s="82"/>
      <c r="EXN78" s="82"/>
      <c r="EXO78" s="82"/>
      <c r="EXP78" s="82"/>
      <c r="EXQ78" s="82"/>
      <c r="EXR78" s="82"/>
      <c r="EXS78" s="82"/>
      <c r="EXT78" s="82"/>
      <c r="EXU78" s="82"/>
      <c r="EXV78" s="82"/>
      <c r="EXW78" s="82"/>
      <c r="EXX78" s="82"/>
      <c r="EXY78" s="82"/>
      <c r="EXZ78" s="82"/>
      <c r="EYA78" s="82"/>
      <c r="EYB78" s="82"/>
      <c r="EYC78" s="82"/>
      <c r="EYD78" s="82"/>
      <c r="EYE78" s="82"/>
      <c r="EYF78" s="82"/>
      <c r="EYG78" s="82"/>
      <c r="EYH78" s="82"/>
      <c r="EYI78" s="82"/>
      <c r="EYJ78" s="82"/>
      <c r="EYK78" s="82"/>
      <c r="EYL78" s="82"/>
      <c r="EYM78" s="82"/>
      <c r="EYN78" s="82"/>
      <c r="EYO78" s="82"/>
      <c r="EYP78" s="82"/>
      <c r="EYQ78" s="82"/>
      <c r="EYR78" s="82"/>
      <c r="EYS78" s="82"/>
      <c r="EYT78" s="82"/>
      <c r="EYU78" s="82"/>
      <c r="EYV78" s="82"/>
      <c r="EYW78" s="82"/>
      <c r="EYX78" s="82"/>
      <c r="EYY78" s="82"/>
      <c r="EYZ78" s="82"/>
      <c r="EZA78" s="82"/>
      <c r="EZB78" s="82"/>
      <c r="EZC78" s="82"/>
      <c r="EZD78" s="82"/>
      <c r="EZE78" s="82"/>
      <c r="EZF78" s="82"/>
      <c r="EZG78" s="82"/>
      <c r="EZH78" s="82"/>
      <c r="EZI78" s="82"/>
      <c r="EZJ78" s="82"/>
      <c r="EZK78" s="82"/>
      <c r="EZL78" s="82"/>
      <c r="EZM78" s="82"/>
      <c r="EZN78" s="82"/>
      <c r="EZO78" s="82"/>
      <c r="EZP78" s="82"/>
      <c r="EZQ78" s="82"/>
      <c r="EZR78" s="82"/>
      <c r="EZS78" s="82"/>
      <c r="EZT78" s="82"/>
      <c r="EZU78" s="82"/>
      <c r="EZV78" s="82"/>
      <c r="EZW78" s="82"/>
      <c r="EZX78" s="82"/>
      <c r="EZY78" s="82"/>
      <c r="EZZ78" s="82"/>
      <c r="FAA78" s="82"/>
      <c r="FAB78" s="82"/>
      <c r="FAC78" s="82"/>
      <c r="FAD78" s="82"/>
      <c r="FAE78" s="82"/>
      <c r="FAF78" s="82"/>
      <c r="FAG78" s="82"/>
      <c r="FAH78" s="82"/>
      <c r="FAI78" s="82"/>
      <c r="FAJ78" s="82"/>
      <c r="FAK78" s="82"/>
      <c r="FAL78" s="82"/>
      <c r="FAM78" s="82"/>
      <c r="FAN78" s="82"/>
      <c r="FAO78" s="82"/>
      <c r="FAP78" s="82"/>
      <c r="FAQ78" s="82"/>
      <c r="FAR78" s="82"/>
      <c r="FAS78" s="82"/>
      <c r="FAT78" s="82"/>
      <c r="FAU78" s="82"/>
      <c r="FAV78" s="82"/>
      <c r="FAW78" s="82"/>
      <c r="FAX78" s="82"/>
      <c r="FAY78" s="82"/>
      <c r="FAZ78" s="82"/>
      <c r="FBA78" s="82"/>
      <c r="FBB78" s="82"/>
      <c r="FBC78" s="82"/>
      <c r="FBD78" s="82"/>
      <c r="FBE78" s="82"/>
      <c r="FBF78" s="82"/>
      <c r="FBG78" s="82"/>
      <c r="FBH78" s="82"/>
      <c r="FBI78" s="82"/>
      <c r="FBJ78" s="82"/>
      <c r="FBK78" s="82"/>
      <c r="FBL78" s="82"/>
      <c r="FBM78" s="82"/>
      <c r="FBN78" s="82"/>
      <c r="FBO78" s="82"/>
      <c r="FBP78" s="82"/>
      <c r="FBQ78" s="82"/>
      <c r="FBR78" s="82"/>
      <c r="FBS78" s="82"/>
      <c r="FBT78" s="82"/>
      <c r="FBU78" s="82"/>
      <c r="FBV78" s="82"/>
      <c r="FBW78" s="82"/>
      <c r="FBX78" s="82"/>
      <c r="FBY78" s="82"/>
      <c r="FBZ78" s="82"/>
      <c r="FCA78" s="82"/>
      <c r="FCB78" s="82"/>
      <c r="FCC78" s="82"/>
      <c r="FCD78" s="82"/>
      <c r="FCE78" s="82"/>
      <c r="FCF78" s="82"/>
      <c r="FCG78" s="82"/>
      <c r="FCH78" s="82"/>
      <c r="FCI78" s="82"/>
      <c r="FCJ78" s="82"/>
      <c r="FCK78" s="82"/>
      <c r="FCL78" s="82"/>
      <c r="FCM78" s="82"/>
      <c r="FCN78" s="82"/>
      <c r="FCO78" s="82"/>
      <c r="FCP78" s="82"/>
      <c r="FCQ78" s="82"/>
      <c r="FCR78" s="82"/>
      <c r="FCS78" s="82"/>
      <c r="FCT78" s="82"/>
      <c r="FCU78" s="82"/>
      <c r="FCV78" s="82"/>
      <c r="FCW78" s="82"/>
      <c r="FCX78" s="82"/>
      <c r="FCY78" s="82"/>
      <c r="FCZ78" s="82"/>
      <c r="FDA78" s="82"/>
      <c r="FDB78" s="82"/>
      <c r="FDC78" s="82"/>
      <c r="FDD78" s="82"/>
      <c r="FDE78" s="82"/>
      <c r="FDF78" s="82"/>
      <c r="FDG78" s="82"/>
      <c r="FDH78" s="82"/>
      <c r="FDI78" s="82"/>
      <c r="FDJ78" s="82"/>
      <c r="FDK78" s="82"/>
      <c r="FDL78" s="82"/>
      <c r="FDM78" s="82"/>
      <c r="FDN78" s="82"/>
      <c r="FDO78" s="82"/>
      <c r="FDP78" s="82"/>
      <c r="FDQ78" s="82"/>
      <c r="FDR78" s="82"/>
      <c r="FDS78" s="82"/>
      <c r="FDT78" s="82"/>
      <c r="FDU78" s="82"/>
      <c r="FDV78" s="82"/>
      <c r="FDW78" s="82"/>
      <c r="FDX78" s="82"/>
      <c r="FDY78" s="82"/>
      <c r="FDZ78" s="82"/>
      <c r="FEA78" s="82"/>
      <c r="FEB78" s="82"/>
      <c r="FEC78" s="82"/>
      <c r="FED78" s="82"/>
      <c r="FEE78" s="82"/>
      <c r="FEF78" s="82"/>
      <c r="FEG78" s="82"/>
      <c r="FEH78" s="82"/>
      <c r="FEI78" s="82"/>
      <c r="FEJ78" s="82"/>
      <c r="FEK78" s="82"/>
      <c r="FEL78" s="82"/>
      <c r="FEM78" s="82"/>
      <c r="FEN78" s="82"/>
      <c r="FEO78" s="82"/>
      <c r="FEP78" s="82"/>
      <c r="FEQ78" s="82"/>
      <c r="FER78" s="82"/>
      <c r="FES78" s="82"/>
      <c r="FET78" s="82"/>
      <c r="FEU78" s="82"/>
      <c r="FEV78" s="82"/>
      <c r="FEW78" s="82"/>
      <c r="FEX78" s="82"/>
      <c r="FEY78" s="82"/>
      <c r="FEZ78" s="82"/>
      <c r="FFA78" s="82"/>
      <c r="FFB78" s="82"/>
      <c r="FFC78" s="82"/>
      <c r="FFD78" s="82"/>
      <c r="FFE78" s="82"/>
      <c r="FFF78" s="82"/>
      <c r="FFG78" s="82"/>
      <c r="FFH78" s="82"/>
      <c r="FFI78" s="82"/>
      <c r="FFJ78" s="82"/>
      <c r="FFK78" s="82"/>
      <c r="FFL78" s="82"/>
      <c r="FFM78" s="82"/>
      <c r="FFN78" s="82"/>
      <c r="FFO78" s="82"/>
      <c r="FFP78" s="82"/>
      <c r="FFQ78" s="82"/>
      <c r="FFR78" s="82"/>
      <c r="FFS78" s="82"/>
      <c r="FFT78" s="82"/>
      <c r="FFU78" s="82"/>
      <c r="FFV78" s="82"/>
      <c r="FFW78" s="82"/>
      <c r="FFX78" s="82"/>
      <c r="FFY78" s="82"/>
      <c r="FFZ78" s="82"/>
      <c r="FGA78" s="82"/>
      <c r="FGB78" s="82"/>
      <c r="FGC78" s="82"/>
      <c r="FGD78" s="82"/>
      <c r="FGE78" s="82"/>
      <c r="FGF78" s="82"/>
      <c r="FGG78" s="82"/>
      <c r="FGH78" s="82"/>
      <c r="FGI78" s="82"/>
      <c r="FGJ78" s="82"/>
      <c r="FGK78" s="82"/>
      <c r="FGL78" s="82"/>
      <c r="FGM78" s="82"/>
      <c r="FGN78" s="82"/>
      <c r="FGO78" s="82"/>
      <c r="FGP78" s="82"/>
      <c r="FGQ78" s="82"/>
      <c r="FGR78" s="82"/>
      <c r="FGS78" s="82"/>
      <c r="FGT78" s="82"/>
      <c r="FGU78" s="82"/>
      <c r="FGV78" s="82"/>
      <c r="FGW78" s="82"/>
      <c r="FGX78" s="82"/>
      <c r="FGY78" s="82"/>
      <c r="FGZ78" s="82"/>
      <c r="FHA78" s="82"/>
      <c r="FHB78" s="82"/>
      <c r="FHC78" s="82"/>
      <c r="FHD78" s="82"/>
      <c r="FHE78" s="82"/>
      <c r="FHF78" s="82"/>
      <c r="FHG78" s="82"/>
      <c r="FHH78" s="82"/>
      <c r="FHI78" s="82"/>
      <c r="FHJ78" s="82"/>
      <c r="FHK78" s="82"/>
      <c r="FHL78" s="82"/>
      <c r="FHM78" s="82"/>
      <c r="FHN78" s="82"/>
      <c r="FHO78" s="82"/>
      <c r="FHP78" s="82"/>
      <c r="FHQ78" s="82"/>
      <c r="FHR78" s="82"/>
      <c r="FHS78" s="82"/>
      <c r="FHT78" s="82"/>
      <c r="FHU78" s="82"/>
      <c r="FHV78" s="82"/>
      <c r="FHW78" s="82"/>
      <c r="FHX78" s="82"/>
      <c r="FHY78" s="82"/>
      <c r="FHZ78" s="82"/>
      <c r="FIA78" s="82"/>
      <c r="FIB78" s="82"/>
      <c r="FIC78" s="82"/>
      <c r="FID78" s="82"/>
      <c r="FIE78" s="82"/>
      <c r="FIF78" s="82"/>
      <c r="FIG78" s="82"/>
      <c r="FIH78" s="82"/>
      <c r="FII78" s="82"/>
      <c r="FIJ78" s="82"/>
      <c r="FIK78" s="82"/>
      <c r="FIL78" s="82"/>
      <c r="FIM78" s="82"/>
      <c r="FIN78" s="82"/>
      <c r="FIO78" s="82"/>
      <c r="FIP78" s="82"/>
      <c r="FIQ78" s="82"/>
      <c r="FIR78" s="82"/>
      <c r="FIS78" s="82"/>
      <c r="FIT78" s="82"/>
      <c r="FIU78" s="82"/>
      <c r="FIV78" s="82"/>
      <c r="FIW78" s="82"/>
      <c r="FIX78" s="82"/>
      <c r="FIY78" s="82"/>
      <c r="FIZ78" s="82"/>
      <c r="FJA78" s="82"/>
      <c r="FJB78" s="82"/>
      <c r="FJC78" s="82"/>
      <c r="FJD78" s="82"/>
      <c r="FJE78" s="82"/>
      <c r="FJF78" s="82"/>
      <c r="FJG78" s="82"/>
      <c r="FJH78" s="82"/>
      <c r="FJI78" s="82"/>
      <c r="FJJ78" s="82"/>
      <c r="FJK78" s="82"/>
      <c r="FJL78" s="82"/>
      <c r="FJM78" s="82"/>
      <c r="FJN78" s="82"/>
      <c r="FJO78" s="82"/>
      <c r="FJP78" s="82"/>
      <c r="FJQ78" s="82"/>
      <c r="FJR78" s="82"/>
      <c r="FJS78" s="82"/>
      <c r="FJT78" s="82"/>
      <c r="FJU78" s="82"/>
      <c r="FJV78" s="82"/>
      <c r="FJW78" s="82"/>
      <c r="FJX78" s="82"/>
      <c r="FJY78" s="82"/>
      <c r="FJZ78" s="82"/>
      <c r="FKA78" s="82"/>
      <c r="FKB78" s="82"/>
      <c r="FKC78" s="82"/>
      <c r="FKD78" s="82"/>
      <c r="FKE78" s="82"/>
      <c r="FKF78" s="82"/>
      <c r="FKG78" s="82"/>
      <c r="FKH78" s="82"/>
      <c r="FKI78" s="82"/>
      <c r="FKJ78" s="82"/>
      <c r="FKK78" s="82"/>
      <c r="FKL78" s="82"/>
      <c r="FKM78" s="82"/>
      <c r="FKN78" s="82"/>
      <c r="FKO78" s="82"/>
      <c r="FKP78" s="82"/>
      <c r="FKQ78" s="82"/>
      <c r="FKR78" s="82"/>
      <c r="FKS78" s="82"/>
      <c r="FKT78" s="82"/>
      <c r="FKU78" s="82"/>
      <c r="FKV78" s="82"/>
      <c r="FKW78" s="82"/>
      <c r="FKX78" s="82"/>
      <c r="FKY78" s="82"/>
      <c r="FKZ78" s="82"/>
      <c r="FLA78" s="82"/>
      <c r="FLB78" s="82"/>
      <c r="FLC78" s="82"/>
      <c r="FLD78" s="82"/>
      <c r="FLE78" s="82"/>
      <c r="FLF78" s="82"/>
      <c r="FLG78" s="82"/>
      <c r="FLH78" s="82"/>
      <c r="FLI78" s="82"/>
      <c r="FLJ78" s="82"/>
      <c r="FLK78" s="82"/>
      <c r="FLL78" s="82"/>
      <c r="FLM78" s="82"/>
      <c r="FLN78" s="82"/>
      <c r="FLO78" s="82"/>
      <c r="FLP78" s="82"/>
      <c r="FLQ78" s="82"/>
      <c r="FLR78" s="82"/>
      <c r="FLS78" s="82"/>
      <c r="FLT78" s="82"/>
      <c r="FLU78" s="82"/>
      <c r="FLV78" s="82"/>
      <c r="FLW78" s="82"/>
      <c r="FLX78" s="82"/>
      <c r="FLY78" s="82"/>
      <c r="FLZ78" s="82"/>
      <c r="FMA78" s="82"/>
      <c r="FMB78" s="82"/>
      <c r="FMC78" s="82"/>
      <c r="FMD78" s="82"/>
      <c r="FME78" s="82"/>
      <c r="FMF78" s="82"/>
      <c r="FMG78" s="82"/>
      <c r="FMH78" s="82"/>
      <c r="FMI78" s="82"/>
      <c r="FMJ78" s="82"/>
      <c r="FMK78" s="82"/>
      <c r="FML78" s="82"/>
      <c r="FMM78" s="82"/>
      <c r="FMN78" s="82"/>
      <c r="FMO78" s="82"/>
      <c r="FMP78" s="82"/>
      <c r="FMQ78" s="82"/>
      <c r="FMR78" s="82"/>
      <c r="FMS78" s="82"/>
      <c r="FMT78" s="82"/>
      <c r="FMU78" s="82"/>
      <c r="FMV78" s="82"/>
      <c r="FMW78" s="82"/>
      <c r="FMX78" s="82"/>
      <c r="FMY78" s="82"/>
      <c r="FMZ78" s="82"/>
      <c r="FNA78" s="82"/>
      <c r="FNB78" s="82"/>
      <c r="FNC78" s="82"/>
      <c r="FND78" s="82"/>
      <c r="FNE78" s="82"/>
      <c r="FNF78" s="82"/>
      <c r="FNG78" s="82"/>
      <c r="FNH78" s="82"/>
      <c r="FNI78" s="82"/>
      <c r="FNJ78" s="82"/>
      <c r="FNK78" s="82"/>
      <c r="FNL78" s="82"/>
      <c r="FNM78" s="82"/>
      <c r="FNN78" s="82"/>
      <c r="FNO78" s="82"/>
      <c r="FNP78" s="82"/>
      <c r="FNQ78" s="82"/>
      <c r="FNR78" s="82"/>
      <c r="FNS78" s="82"/>
      <c r="FNT78" s="82"/>
      <c r="FNU78" s="82"/>
      <c r="FNV78" s="82"/>
      <c r="FNW78" s="82"/>
      <c r="FNX78" s="82"/>
      <c r="FNY78" s="82"/>
      <c r="FNZ78" s="82"/>
      <c r="FOA78" s="82"/>
      <c r="FOB78" s="82"/>
      <c r="FOC78" s="82"/>
      <c r="FOD78" s="82"/>
      <c r="FOE78" s="82"/>
      <c r="FOF78" s="82"/>
      <c r="FOG78" s="82"/>
      <c r="FOH78" s="82"/>
      <c r="FOI78" s="82"/>
      <c r="FOJ78" s="82"/>
      <c r="FOK78" s="82"/>
      <c r="FOL78" s="82"/>
      <c r="FOM78" s="82"/>
      <c r="FON78" s="82"/>
      <c r="FOO78" s="82"/>
      <c r="FOP78" s="82"/>
      <c r="FOQ78" s="82"/>
      <c r="FOR78" s="82"/>
      <c r="FOS78" s="82"/>
      <c r="FOT78" s="82"/>
      <c r="FOU78" s="82"/>
      <c r="FOV78" s="82"/>
      <c r="FOW78" s="82"/>
      <c r="FOX78" s="82"/>
      <c r="FOY78" s="82"/>
      <c r="FOZ78" s="82"/>
      <c r="FPA78" s="82"/>
      <c r="FPB78" s="82"/>
      <c r="FPC78" s="82"/>
      <c r="FPD78" s="82"/>
      <c r="FPE78" s="82"/>
      <c r="FPF78" s="82"/>
      <c r="FPG78" s="82"/>
      <c r="FPH78" s="82"/>
      <c r="FPI78" s="82"/>
      <c r="FPJ78" s="82"/>
      <c r="FPK78" s="82"/>
      <c r="FPL78" s="82"/>
      <c r="FPM78" s="82"/>
      <c r="FPN78" s="82"/>
      <c r="FPO78" s="82"/>
      <c r="FPP78" s="82"/>
      <c r="FPQ78" s="82"/>
      <c r="FPR78" s="82"/>
      <c r="FPS78" s="82"/>
      <c r="FPT78" s="82"/>
      <c r="FPU78" s="82"/>
      <c r="FPV78" s="82"/>
      <c r="FPW78" s="82"/>
      <c r="FPX78" s="82"/>
      <c r="FPY78" s="82"/>
      <c r="FPZ78" s="82"/>
      <c r="FQA78" s="82"/>
      <c r="FQB78" s="82"/>
      <c r="FQC78" s="82"/>
      <c r="FQD78" s="82"/>
      <c r="FQE78" s="82"/>
      <c r="FQF78" s="82"/>
      <c r="FQG78" s="82"/>
      <c r="FQH78" s="82"/>
      <c r="FQI78" s="82"/>
      <c r="FQJ78" s="82"/>
      <c r="FQK78" s="82"/>
      <c r="FQL78" s="82"/>
      <c r="FQM78" s="82"/>
      <c r="FQN78" s="82"/>
      <c r="FQO78" s="82"/>
      <c r="FQP78" s="82"/>
      <c r="FQQ78" s="82"/>
      <c r="FQR78" s="82"/>
      <c r="FQS78" s="82"/>
      <c r="FQT78" s="82"/>
      <c r="FQU78" s="82"/>
      <c r="FQV78" s="82"/>
      <c r="FQW78" s="82"/>
      <c r="FQX78" s="82"/>
      <c r="FQY78" s="82"/>
      <c r="FQZ78" s="82"/>
      <c r="FRA78" s="82"/>
      <c r="FRB78" s="82"/>
      <c r="FRC78" s="82"/>
      <c r="FRD78" s="82"/>
      <c r="FRE78" s="82"/>
      <c r="FRF78" s="82"/>
      <c r="FRG78" s="82"/>
      <c r="FRH78" s="82"/>
      <c r="FRI78" s="82"/>
      <c r="FRJ78" s="82"/>
      <c r="FRK78" s="82"/>
      <c r="FRL78" s="82"/>
      <c r="FRM78" s="82"/>
      <c r="FRN78" s="82"/>
      <c r="FRO78" s="82"/>
      <c r="FRP78" s="82"/>
      <c r="FRQ78" s="82"/>
      <c r="FRR78" s="82"/>
      <c r="FRS78" s="82"/>
      <c r="FRT78" s="82"/>
      <c r="FRU78" s="82"/>
      <c r="FRV78" s="82"/>
      <c r="FRW78" s="82"/>
      <c r="FRX78" s="82"/>
      <c r="FRY78" s="82"/>
      <c r="FRZ78" s="82"/>
      <c r="FSA78" s="82"/>
      <c r="FSB78" s="82"/>
      <c r="FSC78" s="82"/>
      <c r="FSD78" s="82"/>
      <c r="FSE78" s="82"/>
      <c r="FSF78" s="82"/>
      <c r="FSG78" s="82"/>
      <c r="FSH78" s="82"/>
      <c r="FSI78" s="82"/>
      <c r="FSJ78" s="82"/>
      <c r="FSK78" s="82"/>
      <c r="FSL78" s="82"/>
      <c r="FSM78" s="82"/>
      <c r="FSN78" s="82"/>
      <c r="FSO78" s="82"/>
      <c r="FSP78" s="82"/>
      <c r="FSQ78" s="82"/>
      <c r="FSR78" s="82"/>
      <c r="FSS78" s="82"/>
      <c r="FST78" s="82"/>
      <c r="FSU78" s="82"/>
      <c r="FSV78" s="82"/>
      <c r="FSW78" s="82"/>
      <c r="FSX78" s="82"/>
      <c r="FSY78" s="82"/>
      <c r="FSZ78" s="82"/>
      <c r="FTA78" s="82"/>
      <c r="FTB78" s="82"/>
      <c r="FTC78" s="82"/>
      <c r="FTD78" s="82"/>
      <c r="FTE78" s="82"/>
      <c r="FTF78" s="82"/>
      <c r="FTG78" s="82"/>
      <c r="FTH78" s="82"/>
      <c r="FTI78" s="82"/>
      <c r="FTJ78" s="82"/>
      <c r="FTK78" s="82"/>
      <c r="FTL78" s="82"/>
      <c r="FTM78" s="82"/>
      <c r="FTN78" s="82"/>
      <c r="FTO78" s="82"/>
      <c r="FTP78" s="82"/>
      <c r="FTQ78" s="82"/>
      <c r="FTR78" s="82"/>
      <c r="FTS78" s="82"/>
      <c r="FTT78" s="82"/>
      <c r="FTU78" s="82"/>
      <c r="FTV78" s="82"/>
      <c r="FTW78" s="82"/>
      <c r="FTX78" s="82"/>
      <c r="FTY78" s="82"/>
      <c r="FTZ78" s="82"/>
      <c r="FUA78" s="82"/>
      <c r="FUB78" s="82"/>
      <c r="FUC78" s="82"/>
      <c r="FUD78" s="82"/>
      <c r="FUE78" s="82"/>
      <c r="FUF78" s="82"/>
      <c r="FUG78" s="82"/>
      <c r="FUH78" s="82"/>
      <c r="FUI78" s="82"/>
      <c r="FUJ78" s="82"/>
      <c r="FUK78" s="82"/>
      <c r="FUL78" s="82"/>
      <c r="FUM78" s="82"/>
      <c r="FUN78" s="82"/>
      <c r="FUO78" s="82"/>
      <c r="FUP78" s="82"/>
      <c r="FUQ78" s="82"/>
      <c r="FUR78" s="82"/>
      <c r="FUS78" s="82"/>
      <c r="FUT78" s="82"/>
      <c r="FUU78" s="82"/>
      <c r="FUV78" s="82"/>
      <c r="FUW78" s="82"/>
      <c r="FUX78" s="82"/>
      <c r="FUY78" s="82"/>
      <c r="FUZ78" s="82"/>
      <c r="FVA78" s="82"/>
      <c r="FVB78" s="82"/>
      <c r="FVC78" s="82"/>
      <c r="FVD78" s="82"/>
      <c r="FVE78" s="82"/>
      <c r="FVF78" s="82"/>
      <c r="FVG78" s="82"/>
      <c r="FVH78" s="82"/>
      <c r="FVI78" s="82"/>
      <c r="FVJ78" s="82"/>
      <c r="FVK78" s="82"/>
      <c r="FVL78" s="82"/>
      <c r="FVM78" s="82"/>
      <c r="FVN78" s="82"/>
      <c r="FVO78" s="82"/>
      <c r="FVP78" s="82"/>
      <c r="FVQ78" s="82"/>
      <c r="FVR78" s="82"/>
      <c r="FVS78" s="82"/>
      <c r="FVT78" s="82"/>
      <c r="FVU78" s="82"/>
      <c r="FVV78" s="82"/>
      <c r="FVW78" s="82"/>
      <c r="FVX78" s="82"/>
      <c r="FVY78" s="82"/>
      <c r="FVZ78" s="82"/>
      <c r="FWA78" s="82"/>
      <c r="FWB78" s="82"/>
      <c r="FWC78" s="82"/>
      <c r="FWD78" s="82"/>
      <c r="FWE78" s="82"/>
      <c r="FWF78" s="82"/>
      <c r="FWG78" s="82"/>
      <c r="FWH78" s="82"/>
      <c r="FWI78" s="82"/>
      <c r="FWJ78" s="82"/>
      <c r="FWK78" s="82"/>
      <c r="FWL78" s="82"/>
      <c r="FWM78" s="82"/>
      <c r="FWN78" s="82"/>
      <c r="FWO78" s="82"/>
      <c r="FWP78" s="82"/>
      <c r="FWQ78" s="82"/>
      <c r="FWR78" s="82"/>
      <c r="FWS78" s="82"/>
      <c r="FWT78" s="82"/>
      <c r="FWU78" s="82"/>
      <c r="FWV78" s="82"/>
      <c r="FWW78" s="82"/>
      <c r="FWX78" s="82"/>
      <c r="FWY78" s="82"/>
      <c r="FWZ78" s="82"/>
      <c r="FXA78" s="82"/>
      <c r="FXB78" s="82"/>
      <c r="FXC78" s="82"/>
      <c r="FXD78" s="82"/>
      <c r="FXE78" s="82"/>
      <c r="FXF78" s="82"/>
      <c r="FXG78" s="82"/>
      <c r="FXH78" s="82"/>
      <c r="FXI78" s="82"/>
      <c r="FXJ78" s="82"/>
      <c r="FXK78" s="82"/>
      <c r="FXL78" s="82"/>
      <c r="FXM78" s="82"/>
      <c r="FXN78" s="82"/>
      <c r="FXO78" s="82"/>
      <c r="FXP78" s="82"/>
      <c r="FXQ78" s="82"/>
      <c r="FXR78" s="82"/>
      <c r="FXS78" s="82"/>
      <c r="FXT78" s="82"/>
      <c r="FXU78" s="82"/>
      <c r="FXV78" s="82"/>
      <c r="FXW78" s="82"/>
      <c r="FXX78" s="82"/>
      <c r="FXY78" s="82"/>
      <c r="FXZ78" s="82"/>
      <c r="FYA78" s="82"/>
      <c r="FYB78" s="82"/>
      <c r="FYC78" s="82"/>
      <c r="FYD78" s="82"/>
      <c r="FYE78" s="82"/>
      <c r="FYF78" s="82"/>
      <c r="FYG78" s="82"/>
      <c r="FYH78" s="82"/>
      <c r="FYI78" s="82"/>
      <c r="FYJ78" s="82"/>
      <c r="FYK78" s="82"/>
      <c r="FYL78" s="82"/>
      <c r="FYM78" s="82"/>
      <c r="FYN78" s="82"/>
      <c r="FYO78" s="82"/>
      <c r="FYP78" s="82"/>
      <c r="FYQ78" s="82"/>
      <c r="FYR78" s="82"/>
      <c r="FYS78" s="82"/>
      <c r="FYT78" s="82"/>
      <c r="FYU78" s="82"/>
      <c r="FYV78" s="82"/>
      <c r="FYW78" s="82"/>
      <c r="FYX78" s="82"/>
      <c r="FYY78" s="82"/>
      <c r="FYZ78" s="82"/>
      <c r="FZA78" s="82"/>
      <c r="FZB78" s="82"/>
      <c r="FZC78" s="82"/>
      <c r="FZD78" s="82"/>
      <c r="FZE78" s="82"/>
      <c r="FZF78" s="82"/>
      <c r="FZG78" s="82"/>
      <c r="FZH78" s="82"/>
      <c r="FZI78" s="82"/>
      <c r="FZJ78" s="82"/>
      <c r="FZK78" s="82"/>
      <c r="FZL78" s="82"/>
      <c r="FZM78" s="82"/>
      <c r="FZN78" s="82"/>
      <c r="FZO78" s="82"/>
      <c r="FZP78" s="82"/>
      <c r="FZQ78" s="82"/>
      <c r="FZR78" s="82"/>
      <c r="FZS78" s="82"/>
      <c r="FZT78" s="82"/>
      <c r="FZU78" s="82"/>
      <c r="FZV78" s="82"/>
      <c r="FZW78" s="82"/>
      <c r="FZX78" s="82"/>
      <c r="FZY78" s="82"/>
      <c r="FZZ78" s="82"/>
      <c r="GAA78" s="82"/>
      <c r="GAB78" s="82"/>
      <c r="GAC78" s="82"/>
      <c r="GAD78" s="82"/>
      <c r="GAE78" s="82"/>
      <c r="GAF78" s="82"/>
      <c r="GAG78" s="82"/>
      <c r="GAH78" s="82"/>
      <c r="GAI78" s="82"/>
      <c r="GAJ78" s="82"/>
      <c r="GAK78" s="82"/>
      <c r="GAL78" s="82"/>
      <c r="GAM78" s="82"/>
      <c r="GAN78" s="82"/>
      <c r="GAO78" s="82"/>
      <c r="GAP78" s="82"/>
      <c r="GAQ78" s="82"/>
      <c r="GAR78" s="82"/>
      <c r="GAS78" s="82"/>
      <c r="GAT78" s="82"/>
      <c r="GAU78" s="82"/>
      <c r="GAV78" s="82"/>
      <c r="GAW78" s="82"/>
      <c r="GAX78" s="82"/>
      <c r="GAY78" s="82"/>
      <c r="GAZ78" s="82"/>
      <c r="GBA78" s="82"/>
      <c r="GBB78" s="82"/>
      <c r="GBC78" s="82"/>
      <c r="GBD78" s="82"/>
      <c r="GBE78" s="82"/>
      <c r="GBF78" s="82"/>
      <c r="GBG78" s="82"/>
      <c r="GBH78" s="82"/>
      <c r="GBI78" s="82"/>
      <c r="GBJ78" s="82"/>
      <c r="GBK78" s="82"/>
      <c r="GBL78" s="82"/>
      <c r="GBM78" s="82"/>
      <c r="GBN78" s="82"/>
      <c r="GBO78" s="82"/>
      <c r="GBP78" s="82"/>
      <c r="GBQ78" s="82"/>
      <c r="GBR78" s="82"/>
      <c r="GBS78" s="82"/>
      <c r="GBT78" s="82"/>
      <c r="GBU78" s="82"/>
      <c r="GBV78" s="82"/>
      <c r="GBW78" s="82"/>
      <c r="GBX78" s="82"/>
      <c r="GBY78" s="82"/>
      <c r="GBZ78" s="82"/>
      <c r="GCA78" s="82"/>
      <c r="GCB78" s="82"/>
      <c r="GCC78" s="82"/>
      <c r="GCD78" s="82"/>
      <c r="GCE78" s="82"/>
      <c r="GCF78" s="82"/>
      <c r="GCG78" s="82"/>
      <c r="GCH78" s="82"/>
      <c r="GCI78" s="82"/>
      <c r="GCJ78" s="82"/>
      <c r="GCK78" s="82"/>
      <c r="GCL78" s="82"/>
      <c r="GCM78" s="82"/>
      <c r="GCN78" s="82"/>
      <c r="GCO78" s="82"/>
      <c r="GCP78" s="82"/>
      <c r="GCQ78" s="82"/>
      <c r="GCR78" s="82"/>
      <c r="GCS78" s="82"/>
      <c r="GCT78" s="82"/>
      <c r="GCU78" s="82"/>
      <c r="GCV78" s="82"/>
      <c r="GCW78" s="82"/>
      <c r="GCX78" s="82"/>
      <c r="GCY78" s="82"/>
      <c r="GCZ78" s="82"/>
      <c r="GDA78" s="82"/>
      <c r="GDB78" s="82"/>
      <c r="GDC78" s="82"/>
      <c r="GDD78" s="82"/>
      <c r="GDE78" s="82"/>
      <c r="GDF78" s="82"/>
      <c r="GDG78" s="82"/>
      <c r="GDH78" s="82"/>
      <c r="GDI78" s="82"/>
      <c r="GDJ78" s="82"/>
      <c r="GDK78" s="82"/>
      <c r="GDL78" s="82"/>
      <c r="GDM78" s="82"/>
      <c r="GDN78" s="82"/>
      <c r="GDO78" s="82"/>
      <c r="GDP78" s="82"/>
      <c r="GDQ78" s="82"/>
      <c r="GDR78" s="82"/>
      <c r="GDS78" s="82"/>
      <c r="GDT78" s="82"/>
      <c r="GDU78" s="82"/>
      <c r="GDV78" s="82"/>
      <c r="GDW78" s="82"/>
      <c r="GDX78" s="82"/>
      <c r="GDY78" s="82"/>
      <c r="GDZ78" s="82"/>
      <c r="GEA78" s="82"/>
      <c r="GEB78" s="82"/>
      <c r="GEC78" s="82"/>
      <c r="GED78" s="82"/>
      <c r="GEE78" s="82"/>
      <c r="GEF78" s="82"/>
      <c r="GEG78" s="82"/>
      <c r="GEH78" s="82"/>
      <c r="GEI78" s="82"/>
      <c r="GEJ78" s="82"/>
      <c r="GEK78" s="82"/>
      <c r="GEL78" s="82"/>
      <c r="GEM78" s="82"/>
      <c r="GEN78" s="82"/>
      <c r="GEO78" s="82"/>
      <c r="GEP78" s="82"/>
      <c r="GEQ78" s="82"/>
      <c r="GER78" s="82"/>
      <c r="GES78" s="82"/>
      <c r="GET78" s="82"/>
      <c r="GEU78" s="82"/>
      <c r="GEV78" s="82"/>
      <c r="GEW78" s="82"/>
      <c r="GEX78" s="82"/>
      <c r="GEY78" s="82"/>
      <c r="GEZ78" s="82"/>
      <c r="GFA78" s="82"/>
      <c r="GFB78" s="82"/>
      <c r="GFC78" s="82"/>
      <c r="GFD78" s="82"/>
      <c r="GFE78" s="82"/>
      <c r="GFF78" s="82"/>
      <c r="GFG78" s="82"/>
      <c r="GFH78" s="82"/>
      <c r="GFI78" s="82"/>
      <c r="GFJ78" s="82"/>
      <c r="GFK78" s="82"/>
      <c r="GFL78" s="82"/>
      <c r="GFM78" s="82"/>
      <c r="GFN78" s="82"/>
      <c r="GFO78" s="82"/>
      <c r="GFP78" s="82"/>
      <c r="GFQ78" s="82"/>
      <c r="GFR78" s="82"/>
      <c r="GFS78" s="82"/>
      <c r="GFT78" s="82"/>
      <c r="GFU78" s="82"/>
      <c r="GFV78" s="82"/>
      <c r="GFW78" s="82"/>
      <c r="GFX78" s="82"/>
      <c r="GFY78" s="82"/>
      <c r="GFZ78" s="82"/>
      <c r="GGA78" s="82"/>
      <c r="GGB78" s="82"/>
      <c r="GGC78" s="82"/>
      <c r="GGD78" s="82"/>
      <c r="GGE78" s="82"/>
      <c r="GGF78" s="82"/>
      <c r="GGG78" s="82"/>
      <c r="GGH78" s="82"/>
      <c r="GGI78" s="82"/>
      <c r="GGJ78" s="82"/>
      <c r="GGK78" s="82"/>
      <c r="GGL78" s="82"/>
      <c r="GGM78" s="82"/>
      <c r="GGN78" s="82"/>
      <c r="GGO78" s="82"/>
      <c r="GGP78" s="82"/>
      <c r="GGQ78" s="82"/>
      <c r="GGR78" s="82"/>
      <c r="GGS78" s="82"/>
      <c r="GGT78" s="82"/>
      <c r="GGU78" s="82"/>
      <c r="GGV78" s="82"/>
      <c r="GGW78" s="82"/>
      <c r="GGX78" s="82"/>
      <c r="GGY78" s="82"/>
      <c r="GGZ78" s="82"/>
      <c r="GHA78" s="82"/>
      <c r="GHB78" s="82"/>
      <c r="GHC78" s="82"/>
      <c r="GHD78" s="82"/>
      <c r="GHE78" s="82"/>
      <c r="GHF78" s="82"/>
      <c r="GHG78" s="82"/>
      <c r="GHH78" s="82"/>
      <c r="GHI78" s="82"/>
      <c r="GHJ78" s="82"/>
      <c r="GHK78" s="82"/>
      <c r="GHL78" s="82"/>
      <c r="GHM78" s="82"/>
      <c r="GHN78" s="82"/>
      <c r="GHO78" s="82"/>
      <c r="GHP78" s="82"/>
      <c r="GHQ78" s="82"/>
      <c r="GHR78" s="82"/>
      <c r="GHS78" s="82"/>
      <c r="GHT78" s="82"/>
      <c r="GHU78" s="82"/>
      <c r="GHV78" s="82"/>
      <c r="GHW78" s="82"/>
      <c r="GHX78" s="82"/>
      <c r="GHY78" s="82"/>
      <c r="GHZ78" s="82"/>
      <c r="GIA78" s="82"/>
      <c r="GIB78" s="82"/>
      <c r="GIC78" s="82"/>
      <c r="GID78" s="82"/>
      <c r="GIE78" s="82"/>
      <c r="GIF78" s="82"/>
      <c r="GIG78" s="82"/>
      <c r="GIH78" s="82"/>
      <c r="GII78" s="82"/>
      <c r="GIJ78" s="82"/>
      <c r="GIK78" s="82"/>
      <c r="GIL78" s="82"/>
      <c r="GIM78" s="82"/>
      <c r="GIN78" s="82"/>
      <c r="GIO78" s="82"/>
      <c r="GIP78" s="82"/>
      <c r="GIQ78" s="82"/>
      <c r="GIR78" s="82"/>
      <c r="GIS78" s="82"/>
      <c r="GIT78" s="82"/>
      <c r="GIU78" s="82"/>
      <c r="GIV78" s="82"/>
      <c r="GIW78" s="82"/>
      <c r="GIX78" s="82"/>
      <c r="GIY78" s="82"/>
      <c r="GIZ78" s="82"/>
      <c r="GJA78" s="82"/>
      <c r="GJB78" s="82"/>
      <c r="GJC78" s="82"/>
      <c r="GJD78" s="82"/>
      <c r="GJE78" s="82"/>
      <c r="GJF78" s="82"/>
      <c r="GJG78" s="82"/>
      <c r="GJH78" s="82"/>
      <c r="GJI78" s="82"/>
      <c r="GJJ78" s="82"/>
      <c r="GJK78" s="82"/>
      <c r="GJL78" s="82"/>
      <c r="GJM78" s="82"/>
      <c r="GJN78" s="82"/>
      <c r="GJO78" s="82"/>
      <c r="GJP78" s="82"/>
      <c r="GJQ78" s="82"/>
      <c r="GJR78" s="82"/>
      <c r="GJS78" s="82"/>
      <c r="GJT78" s="82"/>
      <c r="GJU78" s="82"/>
      <c r="GJV78" s="82"/>
      <c r="GJW78" s="82"/>
      <c r="GJX78" s="82"/>
      <c r="GJY78" s="82"/>
      <c r="GJZ78" s="82"/>
      <c r="GKA78" s="82"/>
      <c r="GKB78" s="82"/>
      <c r="GKC78" s="82"/>
      <c r="GKD78" s="82"/>
      <c r="GKE78" s="82"/>
      <c r="GKF78" s="82"/>
      <c r="GKG78" s="82"/>
      <c r="GKH78" s="82"/>
      <c r="GKI78" s="82"/>
      <c r="GKJ78" s="82"/>
      <c r="GKK78" s="82"/>
      <c r="GKL78" s="82"/>
      <c r="GKM78" s="82"/>
      <c r="GKN78" s="82"/>
      <c r="GKO78" s="82"/>
      <c r="GKP78" s="82"/>
      <c r="GKQ78" s="82"/>
      <c r="GKR78" s="82"/>
      <c r="GKS78" s="82"/>
      <c r="GKT78" s="82"/>
      <c r="GKU78" s="82"/>
      <c r="GKV78" s="82"/>
      <c r="GKW78" s="82"/>
      <c r="GKX78" s="82"/>
      <c r="GKY78" s="82"/>
      <c r="GKZ78" s="82"/>
      <c r="GLA78" s="82"/>
      <c r="GLB78" s="82"/>
      <c r="GLC78" s="82"/>
      <c r="GLD78" s="82"/>
      <c r="GLE78" s="82"/>
      <c r="GLF78" s="82"/>
      <c r="GLG78" s="82"/>
      <c r="GLH78" s="82"/>
      <c r="GLI78" s="82"/>
      <c r="GLJ78" s="82"/>
      <c r="GLK78" s="82"/>
      <c r="GLL78" s="82"/>
      <c r="GLM78" s="82"/>
      <c r="GLN78" s="82"/>
      <c r="GLO78" s="82"/>
      <c r="GLP78" s="82"/>
      <c r="GLQ78" s="82"/>
      <c r="GLR78" s="82"/>
      <c r="GLS78" s="82"/>
      <c r="GLT78" s="82"/>
      <c r="GLU78" s="82"/>
      <c r="GLV78" s="82"/>
      <c r="GLW78" s="82"/>
      <c r="GLX78" s="82"/>
      <c r="GLY78" s="82"/>
      <c r="GLZ78" s="82"/>
      <c r="GMA78" s="82"/>
      <c r="GMB78" s="82"/>
      <c r="GMC78" s="82"/>
      <c r="GMD78" s="82"/>
      <c r="GME78" s="82"/>
      <c r="GMF78" s="82"/>
      <c r="GMG78" s="82"/>
      <c r="GMH78" s="82"/>
      <c r="GMI78" s="82"/>
      <c r="GMJ78" s="82"/>
      <c r="GMK78" s="82"/>
      <c r="GML78" s="82"/>
      <c r="GMM78" s="82"/>
      <c r="GMN78" s="82"/>
      <c r="GMO78" s="82"/>
      <c r="GMP78" s="82"/>
      <c r="GMQ78" s="82"/>
      <c r="GMR78" s="82"/>
      <c r="GMS78" s="82"/>
      <c r="GMT78" s="82"/>
      <c r="GMU78" s="82"/>
      <c r="GMV78" s="82"/>
      <c r="GMW78" s="82"/>
      <c r="GMX78" s="82"/>
      <c r="GMY78" s="82"/>
      <c r="GMZ78" s="82"/>
      <c r="GNA78" s="82"/>
      <c r="GNB78" s="82"/>
      <c r="GNC78" s="82"/>
      <c r="GND78" s="82"/>
      <c r="GNE78" s="82"/>
      <c r="GNF78" s="82"/>
      <c r="GNG78" s="82"/>
      <c r="GNH78" s="82"/>
      <c r="GNI78" s="82"/>
      <c r="GNJ78" s="82"/>
      <c r="GNK78" s="82"/>
      <c r="GNL78" s="82"/>
      <c r="GNM78" s="82"/>
      <c r="GNN78" s="82"/>
      <c r="GNO78" s="82"/>
      <c r="GNP78" s="82"/>
      <c r="GNQ78" s="82"/>
      <c r="GNR78" s="82"/>
      <c r="GNS78" s="82"/>
      <c r="GNT78" s="82"/>
      <c r="GNU78" s="82"/>
      <c r="GNV78" s="82"/>
      <c r="GNW78" s="82"/>
      <c r="GNX78" s="82"/>
      <c r="GNY78" s="82"/>
      <c r="GNZ78" s="82"/>
      <c r="GOA78" s="82"/>
      <c r="GOB78" s="82"/>
      <c r="GOC78" s="82"/>
      <c r="GOD78" s="82"/>
      <c r="GOE78" s="82"/>
      <c r="GOF78" s="82"/>
      <c r="GOG78" s="82"/>
      <c r="GOH78" s="82"/>
      <c r="GOI78" s="82"/>
      <c r="GOJ78" s="82"/>
      <c r="GOK78" s="82"/>
      <c r="GOL78" s="82"/>
      <c r="GOM78" s="82"/>
      <c r="GON78" s="82"/>
      <c r="GOO78" s="82"/>
      <c r="GOP78" s="82"/>
      <c r="GOQ78" s="82"/>
      <c r="GOR78" s="82"/>
      <c r="GOS78" s="82"/>
      <c r="GOT78" s="82"/>
      <c r="GOU78" s="82"/>
      <c r="GOV78" s="82"/>
      <c r="GOW78" s="82"/>
      <c r="GOX78" s="82"/>
      <c r="GOY78" s="82"/>
      <c r="GOZ78" s="82"/>
      <c r="GPA78" s="82"/>
      <c r="GPB78" s="82"/>
      <c r="GPC78" s="82"/>
      <c r="GPD78" s="82"/>
      <c r="GPE78" s="82"/>
      <c r="GPF78" s="82"/>
      <c r="GPG78" s="82"/>
      <c r="GPH78" s="82"/>
      <c r="GPI78" s="82"/>
      <c r="GPJ78" s="82"/>
      <c r="GPK78" s="82"/>
      <c r="GPL78" s="82"/>
      <c r="GPM78" s="82"/>
      <c r="GPN78" s="82"/>
      <c r="GPO78" s="82"/>
      <c r="GPP78" s="82"/>
      <c r="GPQ78" s="82"/>
      <c r="GPR78" s="82"/>
      <c r="GPS78" s="82"/>
      <c r="GPT78" s="82"/>
      <c r="GPU78" s="82"/>
      <c r="GPV78" s="82"/>
      <c r="GPW78" s="82"/>
      <c r="GPX78" s="82"/>
      <c r="GPY78" s="82"/>
      <c r="GPZ78" s="82"/>
      <c r="GQA78" s="82"/>
      <c r="GQB78" s="82"/>
      <c r="GQC78" s="82"/>
      <c r="GQD78" s="82"/>
      <c r="GQE78" s="82"/>
      <c r="GQF78" s="82"/>
      <c r="GQG78" s="82"/>
      <c r="GQH78" s="82"/>
      <c r="GQI78" s="82"/>
      <c r="GQJ78" s="82"/>
      <c r="GQK78" s="82"/>
      <c r="GQL78" s="82"/>
      <c r="GQM78" s="82"/>
      <c r="GQN78" s="82"/>
      <c r="GQO78" s="82"/>
      <c r="GQP78" s="82"/>
      <c r="GQQ78" s="82"/>
      <c r="GQR78" s="82"/>
      <c r="GQS78" s="82"/>
      <c r="GQT78" s="82"/>
      <c r="GQU78" s="82"/>
      <c r="GQV78" s="82"/>
      <c r="GQW78" s="82"/>
      <c r="GQX78" s="82"/>
      <c r="GQY78" s="82"/>
      <c r="GQZ78" s="82"/>
      <c r="GRA78" s="82"/>
      <c r="GRB78" s="82"/>
      <c r="GRC78" s="82"/>
      <c r="GRD78" s="82"/>
      <c r="GRE78" s="82"/>
      <c r="GRF78" s="82"/>
      <c r="GRG78" s="82"/>
      <c r="GRH78" s="82"/>
      <c r="GRI78" s="82"/>
      <c r="GRJ78" s="82"/>
      <c r="GRK78" s="82"/>
      <c r="GRL78" s="82"/>
      <c r="GRM78" s="82"/>
      <c r="GRN78" s="82"/>
      <c r="GRO78" s="82"/>
      <c r="GRP78" s="82"/>
      <c r="GRQ78" s="82"/>
      <c r="GRR78" s="82"/>
      <c r="GRS78" s="82"/>
      <c r="GRT78" s="82"/>
      <c r="GRU78" s="82"/>
      <c r="GRV78" s="82"/>
      <c r="GRW78" s="82"/>
      <c r="GRX78" s="82"/>
      <c r="GRY78" s="82"/>
      <c r="GRZ78" s="82"/>
      <c r="GSA78" s="82"/>
      <c r="GSB78" s="82"/>
      <c r="GSC78" s="82"/>
      <c r="GSD78" s="82"/>
      <c r="GSE78" s="82"/>
      <c r="GSF78" s="82"/>
      <c r="GSG78" s="82"/>
      <c r="GSH78" s="82"/>
      <c r="GSI78" s="82"/>
      <c r="GSJ78" s="82"/>
      <c r="GSK78" s="82"/>
      <c r="GSL78" s="82"/>
      <c r="GSM78" s="82"/>
      <c r="GSN78" s="82"/>
      <c r="GSO78" s="82"/>
      <c r="GSP78" s="82"/>
      <c r="GSQ78" s="82"/>
      <c r="GSR78" s="82"/>
      <c r="GSS78" s="82"/>
      <c r="GST78" s="82"/>
      <c r="GSU78" s="82"/>
      <c r="GSV78" s="82"/>
      <c r="GSW78" s="82"/>
      <c r="GSX78" s="82"/>
      <c r="GSY78" s="82"/>
      <c r="GSZ78" s="82"/>
      <c r="GTA78" s="82"/>
      <c r="GTB78" s="82"/>
      <c r="GTC78" s="82"/>
      <c r="GTD78" s="82"/>
      <c r="GTE78" s="82"/>
      <c r="GTF78" s="82"/>
      <c r="GTG78" s="82"/>
      <c r="GTH78" s="82"/>
      <c r="GTI78" s="82"/>
      <c r="GTJ78" s="82"/>
      <c r="GTK78" s="82"/>
      <c r="GTL78" s="82"/>
      <c r="GTM78" s="82"/>
      <c r="GTN78" s="82"/>
      <c r="GTO78" s="82"/>
      <c r="GTP78" s="82"/>
      <c r="GTQ78" s="82"/>
      <c r="GTR78" s="82"/>
      <c r="GTS78" s="82"/>
      <c r="GTT78" s="82"/>
      <c r="GTU78" s="82"/>
      <c r="GTV78" s="82"/>
      <c r="GTW78" s="82"/>
      <c r="GTX78" s="82"/>
      <c r="GTY78" s="82"/>
      <c r="GTZ78" s="82"/>
      <c r="GUA78" s="82"/>
      <c r="GUB78" s="82"/>
      <c r="GUC78" s="82"/>
      <c r="GUD78" s="82"/>
      <c r="GUE78" s="82"/>
      <c r="GUF78" s="82"/>
      <c r="GUG78" s="82"/>
      <c r="GUH78" s="82"/>
      <c r="GUI78" s="82"/>
      <c r="GUJ78" s="82"/>
      <c r="GUK78" s="82"/>
      <c r="GUL78" s="82"/>
      <c r="GUM78" s="82"/>
      <c r="GUN78" s="82"/>
      <c r="GUO78" s="82"/>
      <c r="GUP78" s="82"/>
      <c r="GUQ78" s="82"/>
      <c r="GUR78" s="82"/>
      <c r="GUS78" s="82"/>
      <c r="GUT78" s="82"/>
      <c r="GUU78" s="82"/>
      <c r="GUV78" s="82"/>
      <c r="GUW78" s="82"/>
      <c r="GUX78" s="82"/>
      <c r="GUY78" s="82"/>
      <c r="GUZ78" s="82"/>
      <c r="GVA78" s="82"/>
      <c r="GVB78" s="82"/>
      <c r="GVC78" s="82"/>
      <c r="GVD78" s="82"/>
      <c r="GVE78" s="82"/>
      <c r="GVF78" s="82"/>
      <c r="GVG78" s="82"/>
      <c r="GVH78" s="82"/>
      <c r="GVI78" s="82"/>
      <c r="GVJ78" s="82"/>
      <c r="GVK78" s="82"/>
      <c r="GVL78" s="82"/>
      <c r="GVM78" s="82"/>
      <c r="GVN78" s="82"/>
      <c r="GVO78" s="82"/>
      <c r="GVP78" s="82"/>
      <c r="GVQ78" s="82"/>
      <c r="GVR78" s="82"/>
      <c r="GVS78" s="82"/>
      <c r="GVT78" s="82"/>
      <c r="GVU78" s="82"/>
      <c r="GVV78" s="82"/>
      <c r="GVW78" s="82"/>
      <c r="GVX78" s="82"/>
      <c r="GVY78" s="82"/>
      <c r="GVZ78" s="82"/>
      <c r="GWA78" s="82"/>
      <c r="GWB78" s="82"/>
      <c r="GWC78" s="82"/>
      <c r="GWD78" s="82"/>
      <c r="GWE78" s="82"/>
      <c r="GWF78" s="82"/>
      <c r="GWG78" s="82"/>
      <c r="GWH78" s="82"/>
      <c r="GWI78" s="82"/>
      <c r="GWJ78" s="82"/>
      <c r="GWK78" s="82"/>
      <c r="GWL78" s="82"/>
      <c r="GWM78" s="82"/>
      <c r="GWN78" s="82"/>
      <c r="GWO78" s="82"/>
      <c r="GWP78" s="82"/>
      <c r="GWQ78" s="82"/>
      <c r="GWR78" s="82"/>
      <c r="GWS78" s="82"/>
      <c r="GWT78" s="82"/>
      <c r="GWU78" s="82"/>
      <c r="GWV78" s="82"/>
      <c r="GWW78" s="82"/>
      <c r="GWX78" s="82"/>
      <c r="GWY78" s="82"/>
      <c r="GWZ78" s="82"/>
      <c r="GXA78" s="82"/>
      <c r="GXB78" s="82"/>
      <c r="GXC78" s="82"/>
      <c r="GXD78" s="82"/>
      <c r="GXE78" s="82"/>
      <c r="GXF78" s="82"/>
      <c r="GXG78" s="82"/>
      <c r="GXH78" s="82"/>
      <c r="GXI78" s="82"/>
      <c r="GXJ78" s="82"/>
      <c r="GXK78" s="82"/>
      <c r="GXL78" s="82"/>
      <c r="GXM78" s="82"/>
      <c r="GXN78" s="82"/>
      <c r="GXO78" s="82"/>
      <c r="GXP78" s="82"/>
      <c r="GXQ78" s="82"/>
      <c r="GXR78" s="82"/>
      <c r="GXS78" s="82"/>
      <c r="GXT78" s="82"/>
      <c r="GXU78" s="82"/>
      <c r="GXV78" s="82"/>
      <c r="GXW78" s="82"/>
      <c r="GXX78" s="82"/>
      <c r="GXY78" s="82"/>
      <c r="GXZ78" s="82"/>
      <c r="GYA78" s="82"/>
      <c r="GYB78" s="82"/>
      <c r="GYC78" s="82"/>
      <c r="GYD78" s="82"/>
      <c r="GYE78" s="82"/>
      <c r="GYF78" s="82"/>
      <c r="GYG78" s="82"/>
      <c r="GYH78" s="82"/>
      <c r="GYI78" s="82"/>
      <c r="GYJ78" s="82"/>
      <c r="GYK78" s="82"/>
      <c r="GYL78" s="82"/>
      <c r="GYM78" s="82"/>
      <c r="GYN78" s="82"/>
      <c r="GYO78" s="82"/>
      <c r="GYP78" s="82"/>
      <c r="GYQ78" s="82"/>
      <c r="GYR78" s="82"/>
      <c r="GYS78" s="82"/>
      <c r="GYT78" s="82"/>
      <c r="GYU78" s="82"/>
      <c r="GYV78" s="82"/>
      <c r="GYW78" s="82"/>
      <c r="GYX78" s="82"/>
      <c r="GYY78" s="82"/>
      <c r="GYZ78" s="82"/>
      <c r="GZA78" s="82"/>
      <c r="GZB78" s="82"/>
      <c r="GZC78" s="82"/>
      <c r="GZD78" s="82"/>
      <c r="GZE78" s="82"/>
      <c r="GZF78" s="82"/>
      <c r="GZG78" s="82"/>
      <c r="GZH78" s="82"/>
      <c r="GZI78" s="82"/>
      <c r="GZJ78" s="82"/>
      <c r="GZK78" s="82"/>
      <c r="GZL78" s="82"/>
      <c r="GZM78" s="82"/>
      <c r="GZN78" s="82"/>
      <c r="GZO78" s="82"/>
      <c r="GZP78" s="82"/>
      <c r="GZQ78" s="82"/>
      <c r="GZR78" s="82"/>
      <c r="GZS78" s="82"/>
      <c r="GZT78" s="82"/>
      <c r="GZU78" s="82"/>
      <c r="GZV78" s="82"/>
      <c r="GZW78" s="82"/>
      <c r="GZX78" s="82"/>
      <c r="GZY78" s="82"/>
      <c r="GZZ78" s="82"/>
      <c r="HAA78" s="82"/>
      <c r="HAB78" s="82"/>
      <c r="HAC78" s="82"/>
      <c r="HAD78" s="82"/>
      <c r="HAE78" s="82"/>
      <c r="HAF78" s="82"/>
      <c r="HAG78" s="82"/>
      <c r="HAH78" s="82"/>
      <c r="HAI78" s="82"/>
      <c r="HAJ78" s="82"/>
      <c r="HAK78" s="82"/>
      <c r="HAL78" s="82"/>
      <c r="HAM78" s="82"/>
      <c r="HAN78" s="82"/>
      <c r="HAO78" s="82"/>
      <c r="HAP78" s="82"/>
      <c r="HAQ78" s="82"/>
      <c r="HAR78" s="82"/>
      <c r="HAS78" s="82"/>
      <c r="HAT78" s="82"/>
      <c r="HAU78" s="82"/>
      <c r="HAV78" s="82"/>
      <c r="HAW78" s="82"/>
      <c r="HAX78" s="82"/>
      <c r="HAY78" s="82"/>
      <c r="HAZ78" s="82"/>
      <c r="HBA78" s="82"/>
      <c r="HBB78" s="82"/>
      <c r="HBC78" s="82"/>
      <c r="HBD78" s="82"/>
      <c r="HBE78" s="82"/>
      <c r="HBF78" s="82"/>
      <c r="HBG78" s="82"/>
      <c r="HBH78" s="82"/>
      <c r="HBI78" s="82"/>
      <c r="HBJ78" s="82"/>
      <c r="HBK78" s="82"/>
      <c r="HBL78" s="82"/>
      <c r="HBM78" s="82"/>
      <c r="HBN78" s="82"/>
      <c r="HBO78" s="82"/>
      <c r="HBP78" s="82"/>
      <c r="HBQ78" s="82"/>
      <c r="HBR78" s="82"/>
      <c r="HBS78" s="82"/>
      <c r="HBT78" s="82"/>
      <c r="HBU78" s="82"/>
      <c r="HBV78" s="82"/>
      <c r="HBW78" s="82"/>
      <c r="HBX78" s="82"/>
      <c r="HBY78" s="82"/>
      <c r="HBZ78" s="82"/>
      <c r="HCA78" s="82"/>
      <c r="HCB78" s="82"/>
      <c r="HCC78" s="82"/>
      <c r="HCD78" s="82"/>
      <c r="HCE78" s="82"/>
      <c r="HCF78" s="82"/>
      <c r="HCG78" s="82"/>
      <c r="HCH78" s="82"/>
      <c r="HCI78" s="82"/>
      <c r="HCJ78" s="82"/>
      <c r="HCK78" s="82"/>
      <c r="HCL78" s="82"/>
      <c r="HCM78" s="82"/>
      <c r="HCN78" s="82"/>
      <c r="HCO78" s="82"/>
      <c r="HCP78" s="82"/>
      <c r="HCQ78" s="82"/>
      <c r="HCR78" s="82"/>
      <c r="HCS78" s="82"/>
      <c r="HCT78" s="82"/>
      <c r="HCU78" s="82"/>
      <c r="HCV78" s="82"/>
      <c r="HCW78" s="82"/>
      <c r="HCX78" s="82"/>
      <c r="HCY78" s="82"/>
      <c r="HCZ78" s="82"/>
      <c r="HDA78" s="82"/>
      <c r="HDB78" s="82"/>
      <c r="HDC78" s="82"/>
      <c r="HDD78" s="82"/>
      <c r="HDE78" s="82"/>
      <c r="HDF78" s="82"/>
      <c r="HDG78" s="82"/>
      <c r="HDH78" s="82"/>
      <c r="HDI78" s="82"/>
      <c r="HDJ78" s="82"/>
      <c r="HDK78" s="82"/>
      <c r="HDL78" s="82"/>
      <c r="HDM78" s="82"/>
      <c r="HDN78" s="82"/>
      <c r="HDO78" s="82"/>
      <c r="HDP78" s="82"/>
      <c r="HDQ78" s="82"/>
      <c r="HDR78" s="82"/>
      <c r="HDS78" s="82"/>
      <c r="HDT78" s="82"/>
      <c r="HDU78" s="82"/>
      <c r="HDV78" s="82"/>
      <c r="HDW78" s="82"/>
      <c r="HDX78" s="82"/>
      <c r="HDY78" s="82"/>
      <c r="HDZ78" s="82"/>
      <c r="HEA78" s="82"/>
      <c r="HEB78" s="82"/>
      <c r="HEC78" s="82"/>
      <c r="HED78" s="82"/>
      <c r="HEE78" s="82"/>
      <c r="HEF78" s="82"/>
      <c r="HEG78" s="82"/>
      <c r="HEH78" s="82"/>
      <c r="HEI78" s="82"/>
      <c r="HEJ78" s="82"/>
      <c r="HEK78" s="82"/>
      <c r="HEL78" s="82"/>
      <c r="HEM78" s="82"/>
      <c r="HEN78" s="82"/>
      <c r="HEO78" s="82"/>
      <c r="HEP78" s="82"/>
      <c r="HEQ78" s="82"/>
      <c r="HER78" s="82"/>
      <c r="HES78" s="82"/>
      <c r="HET78" s="82"/>
      <c r="HEU78" s="82"/>
      <c r="HEV78" s="82"/>
      <c r="HEW78" s="82"/>
      <c r="HEX78" s="82"/>
      <c r="HEY78" s="82"/>
      <c r="HEZ78" s="82"/>
      <c r="HFA78" s="82"/>
      <c r="HFB78" s="82"/>
      <c r="HFC78" s="82"/>
      <c r="HFD78" s="82"/>
      <c r="HFE78" s="82"/>
      <c r="HFF78" s="82"/>
      <c r="HFG78" s="82"/>
      <c r="HFH78" s="82"/>
      <c r="HFI78" s="82"/>
      <c r="HFJ78" s="82"/>
      <c r="HFK78" s="82"/>
      <c r="HFL78" s="82"/>
      <c r="HFM78" s="82"/>
      <c r="HFN78" s="82"/>
      <c r="HFO78" s="82"/>
      <c r="HFP78" s="82"/>
      <c r="HFQ78" s="82"/>
      <c r="HFR78" s="82"/>
      <c r="HFS78" s="82"/>
      <c r="HFT78" s="82"/>
      <c r="HFU78" s="82"/>
      <c r="HFV78" s="82"/>
      <c r="HFW78" s="82"/>
      <c r="HFX78" s="82"/>
      <c r="HFY78" s="82"/>
      <c r="HFZ78" s="82"/>
      <c r="HGA78" s="82"/>
      <c r="HGB78" s="82"/>
      <c r="HGC78" s="82"/>
      <c r="HGD78" s="82"/>
      <c r="HGE78" s="82"/>
      <c r="HGF78" s="82"/>
      <c r="HGG78" s="82"/>
      <c r="HGH78" s="82"/>
      <c r="HGI78" s="82"/>
      <c r="HGJ78" s="82"/>
      <c r="HGK78" s="82"/>
      <c r="HGL78" s="82"/>
      <c r="HGM78" s="82"/>
      <c r="HGN78" s="82"/>
      <c r="HGO78" s="82"/>
      <c r="HGP78" s="82"/>
      <c r="HGQ78" s="82"/>
      <c r="HGR78" s="82"/>
      <c r="HGS78" s="82"/>
      <c r="HGT78" s="82"/>
      <c r="HGU78" s="82"/>
      <c r="HGV78" s="82"/>
      <c r="HGW78" s="82"/>
      <c r="HGX78" s="82"/>
      <c r="HGY78" s="82"/>
      <c r="HGZ78" s="82"/>
      <c r="HHA78" s="82"/>
      <c r="HHB78" s="82"/>
      <c r="HHC78" s="82"/>
      <c r="HHD78" s="82"/>
      <c r="HHE78" s="82"/>
      <c r="HHF78" s="82"/>
      <c r="HHG78" s="82"/>
      <c r="HHH78" s="82"/>
      <c r="HHI78" s="82"/>
      <c r="HHJ78" s="82"/>
      <c r="HHK78" s="82"/>
      <c r="HHL78" s="82"/>
      <c r="HHM78" s="82"/>
      <c r="HHN78" s="82"/>
      <c r="HHO78" s="82"/>
      <c r="HHP78" s="82"/>
      <c r="HHQ78" s="82"/>
      <c r="HHR78" s="82"/>
      <c r="HHS78" s="82"/>
      <c r="HHT78" s="82"/>
      <c r="HHU78" s="82"/>
      <c r="HHV78" s="82"/>
      <c r="HHW78" s="82"/>
      <c r="HHX78" s="82"/>
      <c r="HHY78" s="82"/>
      <c r="HHZ78" s="82"/>
      <c r="HIA78" s="82"/>
      <c r="HIB78" s="82"/>
      <c r="HIC78" s="82"/>
      <c r="HID78" s="82"/>
      <c r="HIE78" s="82"/>
      <c r="HIF78" s="82"/>
      <c r="HIG78" s="82"/>
      <c r="HIH78" s="82"/>
      <c r="HII78" s="82"/>
      <c r="HIJ78" s="82"/>
      <c r="HIK78" s="82"/>
      <c r="HIL78" s="82"/>
      <c r="HIM78" s="82"/>
      <c r="HIN78" s="82"/>
      <c r="HIO78" s="82"/>
      <c r="HIP78" s="82"/>
      <c r="HIQ78" s="82"/>
      <c r="HIR78" s="82"/>
      <c r="HIS78" s="82"/>
      <c r="HIT78" s="82"/>
      <c r="HIU78" s="82"/>
      <c r="HIV78" s="82"/>
      <c r="HIW78" s="82"/>
      <c r="HIX78" s="82"/>
      <c r="HIY78" s="82"/>
      <c r="HIZ78" s="82"/>
      <c r="HJA78" s="82"/>
      <c r="HJB78" s="82"/>
      <c r="HJC78" s="82"/>
      <c r="HJD78" s="82"/>
      <c r="HJE78" s="82"/>
      <c r="HJF78" s="82"/>
      <c r="HJG78" s="82"/>
      <c r="HJH78" s="82"/>
      <c r="HJI78" s="82"/>
      <c r="HJJ78" s="82"/>
      <c r="HJK78" s="82"/>
      <c r="HJL78" s="82"/>
      <c r="HJM78" s="82"/>
      <c r="HJN78" s="82"/>
      <c r="HJO78" s="82"/>
      <c r="HJP78" s="82"/>
      <c r="HJQ78" s="82"/>
      <c r="HJR78" s="82"/>
      <c r="HJS78" s="82"/>
      <c r="HJT78" s="82"/>
      <c r="HJU78" s="82"/>
      <c r="HJV78" s="82"/>
      <c r="HJW78" s="82"/>
      <c r="HJX78" s="82"/>
      <c r="HJY78" s="82"/>
      <c r="HJZ78" s="82"/>
      <c r="HKA78" s="82"/>
      <c r="HKB78" s="82"/>
      <c r="HKC78" s="82"/>
      <c r="HKD78" s="82"/>
      <c r="HKE78" s="82"/>
      <c r="HKF78" s="82"/>
      <c r="HKG78" s="82"/>
      <c r="HKH78" s="82"/>
      <c r="HKI78" s="82"/>
      <c r="HKJ78" s="82"/>
      <c r="HKK78" s="82"/>
      <c r="HKL78" s="82"/>
      <c r="HKM78" s="82"/>
      <c r="HKN78" s="82"/>
      <c r="HKO78" s="82"/>
      <c r="HKP78" s="82"/>
      <c r="HKQ78" s="82"/>
      <c r="HKR78" s="82"/>
      <c r="HKS78" s="82"/>
      <c r="HKT78" s="82"/>
      <c r="HKU78" s="82"/>
      <c r="HKV78" s="82"/>
      <c r="HKW78" s="82"/>
      <c r="HKX78" s="82"/>
      <c r="HKY78" s="82"/>
      <c r="HKZ78" s="82"/>
      <c r="HLA78" s="82"/>
      <c r="HLB78" s="82"/>
      <c r="HLC78" s="82"/>
      <c r="HLD78" s="82"/>
      <c r="HLE78" s="82"/>
      <c r="HLF78" s="82"/>
      <c r="HLG78" s="82"/>
      <c r="HLH78" s="82"/>
      <c r="HLI78" s="82"/>
      <c r="HLJ78" s="82"/>
      <c r="HLK78" s="82"/>
      <c r="HLL78" s="82"/>
      <c r="HLM78" s="82"/>
      <c r="HLN78" s="82"/>
      <c r="HLO78" s="82"/>
      <c r="HLP78" s="82"/>
      <c r="HLQ78" s="82"/>
      <c r="HLR78" s="82"/>
      <c r="HLS78" s="82"/>
      <c r="HLT78" s="82"/>
      <c r="HLU78" s="82"/>
      <c r="HLV78" s="82"/>
      <c r="HLW78" s="82"/>
      <c r="HLX78" s="82"/>
      <c r="HLY78" s="82"/>
      <c r="HLZ78" s="82"/>
      <c r="HMA78" s="82"/>
      <c r="HMB78" s="82"/>
      <c r="HMC78" s="82"/>
      <c r="HMD78" s="82"/>
      <c r="HME78" s="82"/>
      <c r="HMF78" s="82"/>
      <c r="HMG78" s="82"/>
      <c r="HMH78" s="82"/>
      <c r="HMI78" s="82"/>
      <c r="HMJ78" s="82"/>
      <c r="HMK78" s="82"/>
      <c r="HML78" s="82"/>
      <c r="HMM78" s="82"/>
      <c r="HMN78" s="82"/>
      <c r="HMO78" s="82"/>
      <c r="HMP78" s="82"/>
      <c r="HMQ78" s="82"/>
      <c r="HMR78" s="82"/>
      <c r="HMS78" s="82"/>
      <c r="HMT78" s="82"/>
      <c r="HMU78" s="82"/>
      <c r="HMV78" s="82"/>
      <c r="HMW78" s="82"/>
      <c r="HMX78" s="82"/>
      <c r="HMY78" s="82"/>
      <c r="HMZ78" s="82"/>
      <c r="HNA78" s="82"/>
      <c r="HNB78" s="82"/>
      <c r="HNC78" s="82"/>
      <c r="HND78" s="82"/>
      <c r="HNE78" s="82"/>
      <c r="HNF78" s="82"/>
      <c r="HNG78" s="82"/>
      <c r="HNH78" s="82"/>
      <c r="HNI78" s="82"/>
      <c r="HNJ78" s="82"/>
      <c r="HNK78" s="82"/>
      <c r="HNL78" s="82"/>
      <c r="HNM78" s="82"/>
      <c r="HNN78" s="82"/>
      <c r="HNO78" s="82"/>
      <c r="HNP78" s="82"/>
      <c r="HNQ78" s="82"/>
      <c r="HNR78" s="82"/>
      <c r="HNS78" s="82"/>
      <c r="HNT78" s="82"/>
      <c r="HNU78" s="82"/>
      <c r="HNV78" s="82"/>
      <c r="HNW78" s="82"/>
      <c r="HNX78" s="82"/>
      <c r="HNY78" s="82"/>
      <c r="HNZ78" s="82"/>
      <c r="HOA78" s="82"/>
      <c r="HOB78" s="82"/>
      <c r="HOC78" s="82"/>
      <c r="HOD78" s="82"/>
      <c r="HOE78" s="82"/>
      <c r="HOF78" s="82"/>
      <c r="HOG78" s="82"/>
      <c r="HOH78" s="82"/>
      <c r="HOI78" s="82"/>
      <c r="HOJ78" s="82"/>
      <c r="HOK78" s="82"/>
      <c r="HOL78" s="82"/>
      <c r="HOM78" s="82"/>
      <c r="HON78" s="82"/>
      <c r="HOO78" s="82"/>
      <c r="HOP78" s="82"/>
      <c r="HOQ78" s="82"/>
      <c r="HOR78" s="82"/>
      <c r="HOS78" s="82"/>
      <c r="HOT78" s="82"/>
      <c r="HOU78" s="82"/>
      <c r="HOV78" s="82"/>
      <c r="HOW78" s="82"/>
      <c r="HOX78" s="82"/>
      <c r="HOY78" s="82"/>
      <c r="HOZ78" s="82"/>
      <c r="HPA78" s="82"/>
      <c r="HPB78" s="82"/>
      <c r="HPC78" s="82"/>
      <c r="HPD78" s="82"/>
      <c r="HPE78" s="82"/>
      <c r="HPF78" s="82"/>
      <c r="HPG78" s="82"/>
      <c r="HPH78" s="82"/>
      <c r="HPI78" s="82"/>
      <c r="HPJ78" s="82"/>
      <c r="HPK78" s="82"/>
      <c r="HPL78" s="82"/>
      <c r="HPM78" s="82"/>
      <c r="HPN78" s="82"/>
      <c r="HPO78" s="82"/>
      <c r="HPP78" s="82"/>
      <c r="HPQ78" s="82"/>
      <c r="HPR78" s="82"/>
      <c r="HPS78" s="82"/>
      <c r="HPT78" s="82"/>
      <c r="HPU78" s="82"/>
      <c r="HPV78" s="82"/>
      <c r="HPW78" s="82"/>
      <c r="HPX78" s="82"/>
      <c r="HPY78" s="82"/>
      <c r="HPZ78" s="82"/>
      <c r="HQA78" s="82"/>
      <c r="HQB78" s="82"/>
      <c r="HQC78" s="82"/>
      <c r="HQD78" s="82"/>
      <c r="HQE78" s="82"/>
      <c r="HQF78" s="82"/>
      <c r="HQG78" s="82"/>
      <c r="HQH78" s="82"/>
      <c r="HQI78" s="82"/>
      <c r="HQJ78" s="82"/>
      <c r="HQK78" s="82"/>
      <c r="HQL78" s="82"/>
      <c r="HQM78" s="82"/>
      <c r="HQN78" s="82"/>
      <c r="HQO78" s="82"/>
      <c r="HQP78" s="82"/>
      <c r="HQQ78" s="82"/>
      <c r="HQR78" s="82"/>
      <c r="HQS78" s="82"/>
      <c r="HQT78" s="82"/>
      <c r="HQU78" s="82"/>
      <c r="HQV78" s="82"/>
      <c r="HQW78" s="82"/>
      <c r="HQX78" s="82"/>
      <c r="HQY78" s="82"/>
      <c r="HQZ78" s="82"/>
      <c r="HRA78" s="82"/>
      <c r="HRB78" s="82"/>
      <c r="HRC78" s="82"/>
      <c r="HRD78" s="82"/>
      <c r="HRE78" s="82"/>
      <c r="HRF78" s="82"/>
      <c r="HRG78" s="82"/>
      <c r="HRH78" s="82"/>
      <c r="HRI78" s="82"/>
      <c r="HRJ78" s="82"/>
      <c r="HRK78" s="82"/>
      <c r="HRL78" s="82"/>
      <c r="HRM78" s="82"/>
      <c r="HRN78" s="82"/>
      <c r="HRO78" s="82"/>
      <c r="HRP78" s="82"/>
      <c r="HRQ78" s="82"/>
      <c r="HRR78" s="82"/>
      <c r="HRS78" s="82"/>
      <c r="HRT78" s="82"/>
      <c r="HRU78" s="82"/>
      <c r="HRV78" s="82"/>
      <c r="HRW78" s="82"/>
      <c r="HRX78" s="82"/>
      <c r="HRY78" s="82"/>
      <c r="HRZ78" s="82"/>
      <c r="HSA78" s="82"/>
      <c r="HSB78" s="82"/>
      <c r="HSC78" s="82"/>
      <c r="HSD78" s="82"/>
      <c r="HSE78" s="82"/>
      <c r="HSF78" s="82"/>
      <c r="HSG78" s="82"/>
      <c r="HSH78" s="82"/>
      <c r="HSI78" s="82"/>
      <c r="HSJ78" s="82"/>
      <c r="HSK78" s="82"/>
      <c r="HSL78" s="82"/>
      <c r="HSM78" s="82"/>
      <c r="HSN78" s="82"/>
      <c r="HSO78" s="82"/>
      <c r="HSP78" s="82"/>
      <c r="HSQ78" s="82"/>
      <c r="HSR78" s="82"/>
      <c r="HSS78" s="82"/>
      <c r="HST78" s="82"/>
      <c r="HSU78" s="82"/>
      <c r="HSV78" s="82"/>
      <c r="HSW78" s="82"/>
      <c r="HSX78" s="82"/>
      <c r="HSY78" s="82"/>
      <c r="HSZ78" s="82"/>
      <c r="HTA78" s="82"/>
      <c r="HTB78" s="82"/>
      <c r="HTC78" s="82"/>
      <c r="HTD78" s="82"/>
      <c r="HTE78" s="82"/>
      <c r="HTF78" s="82"/>
      <c r="HTG78" s="82"/>
      <c r="HTH78" s="82"/>
      <c r="HTI78" s="82"/>
      <c r="HTJ78" s="82"/>
      <c r="HTK78" s="82"/>
      <c r="HTL78" s="82"/>
      <c r="HTM78" s="82"/>
      <c r="HTN78" s="82"/>
      <c r="HTO78" s="82"/>
      <c r="HTP78" s="82"/>
      <c r="HTQ78" s="82"/>
      <c r="HTR78" s="82"/>
      <c r="HTS78" s="82"/>
      <c r="HTT78" s="82"/>
      <c r="HTU78" s="82"/>
      <c r="HTV78" s="82"/>
      <c r="HTW78" s="82"/>
      <c r="HTX78" s="82"/>
      <c r="HTY78" s="82"/>
      <c r="HTZ78" s="82"/>
      <c r="HUA78" s="82"/>
      <c r="HUB78" s="82"/>
      <c r="HUC78" s="82"/>
      <c r="HUD78" s="82"/>
      <c r="HUE78" s="82"/>
      <c r="HUF78" s="82"/>
      <c r="HUG78" s="82"/>
      <c r="HUH78" s="82"/>
      <c r="HUI78" s="82"/>
      <c r="HUJ78" s="82"/>
      <c r="HUK78" s="82"/>
      <c r="HUL78" s="82"/>
      <c r="HUM78" s="82"/>
      <c r="HUN78" s="82"/>
      <c r="HUO78" s="82"/>
      <c r="HUP78" s="82"/>
      <c r="HUQ78" s="82"/>
      <c r="HUR78" s="82"/>
      <c r="HUS78" s="82"/>
      <c r="HUT78" s="82"/>
      <c r="HUU78" s="82"/>
      <c r="HUV78" s="82"/>
      <c r="HUW78" s="82"/>
      <c r="HUX78" s="82"/>
      <c r="HUY78" s="82"/>
      <c r="HUZ78" s="82"/>
      <c r="HVA78" s="82"/>
      <c r="HVB78" s="82"/>
      <c r="HVC78" s="82"/>
      <c r="HVD78" s="82"/>
      <c r="HVE78" s="82"/>
      <c r="HVF78" s="82"/>
      <c r="HVG78" s="82"/>
      <c r="HVH78" s="82"/>
      <c r="HVI78" s="82"/>
      <c r="HVJ78" s="82"/>
      <c r="HVK78" s="82"/>
      <c r="HVL78" s="82"/>
      <c r="HVM78" s="82"/>
      <c r="HVN78" s="82"/>
      <c r="HVO78" s="82"/>
      <c r="HVP78" s="82"/>
      <c r="HVQ78" s="82"/>
      <c r="HVR78" s="82"/>
      <c r="HVS78" s="82"/>
      <c r="HVT78" s="82"/>
      <c r="HVU78" s="82"/>
      <c r="HVV78" s="82"/>
      <c r="HVW78" s="82"/>
      <c r="HVX78" s="82"/>
      <c r="HVY78" s="82"/>
      <c r="HVZ78" s="82"/>
      <c r="HWA78" s="82"/>
      <c r="HWB78" s="82"/>
      <c r="HWC78" s="82"/>
      <c r="HWD78" s="82"/>
      <c r="HWE78" s="82"/>
      <c r="HWF78" s="82"/>
      <c r="HWG78" s="82"/>
      <c r="HWH78" s="82"/>
      <c r="HWI78" s="82"/>
      <c r="HWJ78" s="82"/>
      <c r="HWK78" s="82"/>
      <c r="HWL78" s="82"/>
      <c r="HWM78" s="82"/>
      <c r="HWN78" s="82"/>
      <c r="HWO78" s="82"/>
      <c r="HWP78" s="82"/>
      <c r="HWQ78" s="82"/>
      <c r="HWR78" s="82"/>
      <c r="HWS78" s="82"/>
      <c r="HWT78" s="82"/>
      <c r="HWU78" s="82"/>
      <c r="HWV78" s="82"/>
      <c r="HWW78" s="82"/>
      <c r="HWX78" s="82"/>
      <c r="HWY78" s="82"/>
      <c r="HWZ78" s="82"/>
      <c r="HXA78" s="82"/>
      <c r="HXB78" s="82"/>
      <c r="HXC78" s="82"/>
      <c r="HXD78" s="82"/>
      <c r="HXE78" s="82"/>
      <c r="HXF78" s="82"/>
      <c r="HXG78" s="82"/>
      <c r="HXH78" s="82"/>
      <c r="HXI78" s="82"/>
      <c r="HXJ78" s="82"/>
      <c r="HXK78" s="82"/>
      <c r="HXL78" s="82"/>
      <c r="HXM78" s="82"/>
      <c r="HXN78" s="82"/>
      <c r="HXO78" s="82"/>
      <c r="HXP78" s="82"/>
      <c r="HXQ78" s="82"/>
      <c r="HXR78" s="82"/>
      <c r="HXS78" s="82"/>
      <c r="HXT78" s="82"/>
      <c r="HXU78" s="82"/>
      <c r="HXV78" s="82"/>
      <c r="HXW78" s="82"/>
      <c r="HXX78" s="82"/>
      <c r="HXY78" s="82"/>
      <c r="HXZ78" s="82"/>
      <c r="HYA78" s="82"/>
      <c r="HYB78" s="82"/>
      <c r="HYC78" s="82"/>
      <c r="HYD78" s="82"/>
      <c r="HYE78" s="82"/>
      <c r="HYF78" s="82"/>
      <c r="HYG78" s="82"/>
      <c r="HYH78" s="82"/>
      <c r="HYI78" s="82"/>
      <c r="HYJ78" s="82"/>
      <c r="HYK78" s="82"/>
      <c r="HYL78" s="82"/>
      <c r="HYM78" s="82"/>
      <c r="HYN78" s="82"/>
      <c r="HYO78" s="82"/>
      <c r="HYP78" s="82"/>
      <c r="HYQ78" s="82"/>
      <c r="HYR78" s="82"/>
      <c r="HYS78" s="82"/>
      <c r="HYT78" s="82"/>
      <c r="HYU78" s="82"/>
      <c r="HYV78" s="82"/>
      <c r="HYW78" s="82"/>
      <c r="HYX78" s="82"/>
      <c r="HYY78" s="82"/>
      <c r="HYZ78" s="82"/>
      <c r="HZA78" s="82"/>
      <c r="HZB78" s="82"/>
      <c r="HZC78" s="82"/>
      <c r="HZD78" s="82"/>
      <c r="HZE78" s="82"/>
      <c r="HZF78" s="82"/>
      <c r="HZG78" s="82"/>
      <c r="HZH78" s="82"/>
      <c r="HZI78" s="82"/>
      <c r="HZJ78" s="82"/>
      <c r="HZK78" s="82"/>
      <c r="HZL78" s="82"/>
      <c r="HZM78" s="82"/>
      <c r="HZN78" s="82"/>
      <c r="HZO78" s="82"/>
      <c r="HZP78" s="82"/>
      <c r="HZQ78" s="82"/>
      <c r="HZR78" s="82"/>
      <c r="HZS78" s="82"/>
      <c r="HZT78" s="82"/>
      <c r="HZU78" s="82"/>
      <c r="HZV78" s="82"/>
      <c r="HZW78" s="82"/>
      <c r="HZX78" s="82"/>
      <c r="HZY78" s="82"/>
      <c r="HZZ78" s="82"/>
      <c r="IAA78" s="82"/>
      <c r="IAB78" s="82"/>
      <c r="IAC78" s="82"/>
      <c r="IAD78" s="82"/>
      <c r="IAE78" s="82"/>
      <c r="IAF78" s="82"/>
      <c r="IAG78" s="82"/>
      <c r="IAH78" s="82"/>
      <c r="IAI78" s="82"/>
      <c r="IAJ78" s="82"/>
      <c r="IAK78" s="82"/>
      <c r="IAL78" s="82"/>
      <c r="IAM78" s="82"/>
      <c r="IAN78" s="82"/>
      <c r="IAO78" s="82"/>
      <c r="IAP78" s="82"/>
      <c r="IAQ78" s="82"/>
      <c r="IAR78" s="82"/>
      <c r="IAS78" s="82"/>
      <c r="IAT78" s="82"/>
      <c r="IAU78" s="82"/>
      <c r="IAV78" s="82"/>
      <c r="IAW78" s="82"/>
      <c r="IAX78" s="82"/>
      <c r="IAY78" s="82"/>
      <c r="IAZ78" s="82"/>
      <c r="IBA78" s="82"/>
      <c r="IBB78" s="82"/>
      <c r="IBC78" s="82"/>
      <c r="IBD78" s="82"/>
      <c r="IBE78" s="82"/>
      <c r="IBF78" s="82"/>
      <c r="IBG78" s="82"/>
      <c r="IBH78" s="82"/>
      <c r="IBI78" s="82"/>
      <c r="IBJ78" s="82"/>
      <c r="IBK78" s="82"/>
      <c r="IBL78" s="82"/>
      <c r="IBM78" s="82"/>
      <c r="IBN78" s="82"/>
      <c r="IBO78" s="82"/>
      <c r="IBP78" s="82"/>
      <c r="IBQ78" s="82"/>
      <c r="IBR78" s="82"/>
      <c r="IBS78" s="82"/>
      <c r="IBT78" s="82"/>
      <c r="IBU78" s="82"/>
      <c r="IBV78" s="82"/>
      <c r="IBW78" s="82"/>
      <c r="IBX78" s="82"/>
      <c r="IBY78" s="82"/>
      <c r="IBZ78" s="82"/>
      <c r="ICA78" s="82"/>
      <c r="ICB78" s="82"/>
      <c r="ICC78" s="82"/>
      <c r="ICD78" s="82"/>
      <c r="ICE78" s="82"/>
      <c r="ICF78" s="82"/>
      <c r="ICG78" s="82"/>
      <c r="ICH78" s="82"/>
      <c r="ICI78" s="82"/>
      <c r="ICJ78" s="82"/>
      <c r="ICK78" s="82"/>
      <c r="ICL78" s="82"/>
      <c r="ICM78" s="82"/>
      <c r="ICN78" s="82"/>
      <c r="ICO78" s="82"/>
      <c r="ICP78" s="82"/>
      <c r="ICQ78" s="82"/>
      <c r="ICR78" s="82"/>
      <c r="ICS78" s="82"/>
      <c r="ICT78" s="82"/>
      <c r="ICU78" s="82"/>
      <c r="ICV78" s="82"/>
      <c r="ICW78" s="82"/>
      <c r="ICX78" s="82"/>
      <c r="ICY78" s="82"/>
      <c r="ICZ78" s="82"/>
      <c r="IDA78" s="82"/>
      <c r="IDB78" s="82"/>
      <c r="IDC78" s="82"/>
      <c r="IDD78" s="82"/>
      <c r="IDE78" s="82"/>
      <c r="IDF78" s="82"/>
      <c r="IDG78" s="82"/>
      <c r="IDH78" s="82"/>
      <c r="IDI78" s="82"/>
      <c r="IDJ78" s="82"/>
      <c r="IDK78" s="82"/>
      <c r="IDL78" s="82"/>
      <c r="IDM78" s="82"/>
      <c r="IDN78" s="82"/>
      <c r="IDO78" s="82"/>
      <c r="IDP78" s="82"/>
      <c r="IDQ78" s="82"/>
      <c r="IDR78" s="82"/>
      <c r="IDS78" s="82"/>
      <c r="IDT78" s="82"/>
      <c r="IDU78" s="82"/>
      <c r="IDV78" s="82"/>
      <c r="IDW78" s="82"/>
      <c r="IDX78" s="82"/>
      <c r="IDY78" s="82"/>
      <c r="IDZ78" s="82"/>
      <c r="IEA78" s="82"/>
      <c r="IEB78" s="82"/>
      <c r="IEC78" s="82"/>
      <c r="IED78" s="82"/>
      <c r="IEE78" s="82"/>
      <c r="IEF78" s="82"/>
      <c r="IEG78" s="82"/>
      <c r="IEH78" s="82"/>
      <c r="IEI78" s="82"/>
      <c r="IEJ78" s="82"/>
      <c r="IEK78" s="82"/>
      <c r="IEL78" s="82"/>
      <c r="IEM78" s="82"/>
      <c r="IEN78" s="82"/>
      <c r="IEO78" s="82"/>
      <c r="IEP78" s="82"/>
      <c r="IEQ78" s="82"/>
      <c r="IER78" s="82"/>
      <c r="IES78" s="82"/>
      <c r="IET78" s="82"/>
      <c r="IEU78" s="82"/>
      <c r="IEV78" s="82"/>
      <c r="IEW78" s="82"/>
      <c r="IEX78" s="82"/>
      <c r="IEY78" s="82"/>
      <c r="IEZ78" s="82"/>
      <c r="IFA78" s="82"/>
      <c r="IFB78" s="82"/>
      <c r="IFC78" s="82"/>
      <c r="IFD78" s="82"/>
      <c r="IFE78" s="82"/>
      <c r="IFF78" s="82"/>
      <c r="IFG78" s="82"/>
      <c r="IFH78" s="82"/>
      <c r="IFI78" s="82"/>
      <c r="IFJ78" s="82"/>
      <c r="IFK78" s="82"/>
      <c r="IFL78" s="82"/>
      <c r="IFM78" s="82"/>
      <c r="IFN78" s="82"/>
      <c r="IFO78" s="82"/>
      <c r="IFP78" s="82"/>
      <c r="IFQ78" s="82"/>
      <c r="IFR78" s="82"/>
      <c r="IFS78" s="82"/>
      <c r="IFT78" s="82"/>
      <c r="IFU78" s="82"/>
      <c r="IFV78" s="82"/>
      <c r="IFW78" s="82"/>
      <c r="IFX78" s="82"/>
      <c r="IFY78" s="82"/>
      <c r="IFZ78" s="82"/>
      <c r="IGA78" s="82"/>
      <c r="IGB78" s="82"/>
      <c r="IGC78" s="82"/>
      <c r="IGD78" s="82"/>
      <c r="IGE78" s="82"/>
      <c r="IGF78" s="82"/>
      <c r="IGG78" s="82"/>
      <c r="IGH78" s="82"/>
      <c r="IGI78" s="82"/>
      <c r="IGJ78" s="82"/>
      <c r="IGK78" s="82"/>
      <c r="IGL78" s="82"/>
      <c r="IGM78" s="82"/>
      <c r="IGN78" s="82"/>
      <c r="IGO78" s="82"/>
      <c r="IGP78" s="82"/>
      <c r="IGQ78" s="82"/>
      <c r="IGR78" s="82"/>
      <c r="IGS78" s="82"/>
      <c r="IGT78" s="82"/>
      <c r="IGU78" s="82"/>
      <c r="IGV78" s="82"/>
      <c r="IGW78" s="82"/>
      <c r="IGX78" s="82"/>
      <c r="IGY78" s="82"/>
      <c r="IGZ78" s="82"/>
      <c r="IHA78" s="82"/>
      <c r="IHB78" s="82"/>
      <c r="IHC78" s="82"/>
      <c r="IHD78" s="82"/>
      <c r="IHE78" s="82"/>
      <c r="IHF78" s="82"/>
      <c r="IHG78" s="82"/>
      <c r="IHH78" s="82"/>
      <c r="IHI78" s="82"/>
      <c r="IHJ78" s="82"/>
      <c r="IHK78" s="82"/>
      <c r="IHL78" s="82"/>
      <c r="IHM78" s="82"/>
      <c r="IHN78" s="82"/>
      <c r="IHO78" s="82"/>
      <c r="IHP78" s="82"/>
      <c r="IHQ78" s="82"/>
      <c r="IHR78" s="82"/>
      <c r="IHS78" s="82"/>
      <c r="IHT78" s="82"/>
      <c r="IHU78" s="82"/>
      <c r="IHV78" s="82"/>
      <c r="IHW78" s="82"/>
      <c r="IHX78" s="82"/>
      <c r="IHY78" s="82"/>
      <c r="IHZ78" s="82"/>
      <c r="IIA78" s="82"/>
      <c r="IIB78" s="82"/>
      <c r="IIC78" s="82"/>
      <c r="IID78" s="82"/>
      <c r="IIE78" s="82"/>
      <c r="IIF78" s="82"/>
      <c r="IIG78" s="82"/>
      <c r="IIH78" s="82"/>
      <c r="III78" s="82"/>
      <c r="IIJ78" s="82"/>
      <c r="IIK78" s="82"/>
      <c r="IIL78" s="82"/>
      <c r="IIM78" s="82"/>
      <c r="IIN78" s="82"/>
      <c r="IIO78" s="82"/>
      <c r="IIP78" s="82"/>
      <c r="IIQ78" s="82"/>
      <c r="IIR78" s="82"/>
      <c r="IIS78" s="82"/>
      <c r="IIT78" s="82"/>
      <c r="IIU78" s="82"/>
      <c r="IIV78" s="82"/>
      <c r="IIW78" s="82"/>
      <c r="IIX78" s="82"/>
      <c r="IIY78" s="82"/>
      <c r="IIZ78" s="82"/>
      <c r="IJA78" s="82"/>
      <c r="IJB78" s="82"/>
      <c r="IJC78" s="82"/>
      <c r="IJD78" s="82"/>
      <c r="IJE78" s="82"/>
      <c r="IJF78" s="82"/>
      <c r="IJG78" s="82"/>
      <c r="IJH78" s="82"/>
      <c r="IJI78" s="82"/>
      <c r="IJJ78" s="82"/>
      <c r="IJK78" s="82"/>
      <c r="IJL78" s="82"/>
      <c r="IJM78" s="82"/>
      <c r="IJN78" s="82"/>
      <c r="IJO78" s="82"/>
      <c r="IJP78" s="82"/>
      <c r="IJQ78" s="82"/>
      <c r="IJR78" s="82"/>
      <c r="IJS78" s="82"/>
      <c r="IJT78" s="82"/>
      <c r="IJU78" s="82"/>
      <c r="IJV78" s="82"/>
      <c r="IJW78" s="82"/>
      <c r="IJX78" s="82"/>
      <c r="IJY78" s="82"/>
      <c r="IJZ78" s="82"/>
      <c r="IKA78" s="82"/>
      <c r="IKB78" s="82"/>
      <c r="IKC78" s="82"/>
      <c r="IKD78" s="82"/>
      <c r="IKE78" s="82"/>
      <c r="IKF78" s="82"/>
      <c r="IKG78" s="82"/>
      <c r="IKH78" s="82"/>
      <c r="IKI78" s="82"/>
      <c r="IKJ78" s="82"/>
      <c r="IKK78" s="82"/>
      <c r="IKL78" s="82"/>
      <c r="IKM78" s="82"/>
      <c r="IKN78" s="82"/>
      <c r="IKO78" s="82"/>
      <c r="IKP78" s="82"/>
      <c r="IKQ78" s="82"/>
      <c r="IKR78" s="82"/>
      <c r="IKS78" s="82"/>
      <c r="IKT78" s="82"/>
      <c r="IKU78" s="82"/>
      <c r="IKV78" s="82"/>
      <c r="IKW78" s="82"/>
      <c r="IKX78" s="82"/>
      <c r="IKY78" s="82"/>
      <c r="IKZ78" s="82"/>
      <c r="ILA78" s="82"/>
      <c r="ILB78" s="82"/>
      <c r="ILC78" s="82"/>
      <c r="ILD78" s="82"/>
      <c r="ILE78" s="82"/>
      <c r="ILF78" s="82"/>
      <c r="ILG78" s="82"/>
      <c r="ILH78" s="82"/>
      <c r="ILI78" s="82"/>
      <c r="ILJ78" s="82"/>
      <c r="ILK78" s="82"/>
      <c r="ILL78" s="82"/>
      <c r="ILM78" s="82"/>
      <c r="ILN78" s="82"/>
      <c r="ILO78" s="82"/>
      <c r="ILP78" s="82"/>
      <c r="ILQ78" s="82"/>
      <c r="ILR78" s="82"/>
      <c r="ILS78" s="82"/>
      <c r="ILT78" s="82"/>
      <c r="ILU78" s="82"/>
      <c r="ILV78" s="82"/>
      <c r="ILW78" s="82"/>
      <c r="ILX78" s="82"/>
      <c r="ILY78" s="82"/>
      <c r="ILZ78" s="82"/>
      <c r="IMA78" s="82"/>
      <c r="IMB78" s="82"/>
      <c r="IMC78" s="82"/>
      <c r="IMD78" s="82"/>
      <c r="IME78" s="82"/>
      <c r="IMF78" s="82"/>
      <c r="IMG78" s="82"/>
      <c r="IMH78" s="82"/>
      <c r="IMI78" s="82"/>
      <c r="IMJ78" s="82"/>
      <c r="IMK78" s="82"/>
      <c r="IML78" s="82"/>
      <c r="IMM78" s="82"/>
      <c r="IMN78" s="82"/>
      <c r="IMO78" s="82"/>
      <c r="IMP78" s="82"/>
      <c r="IMQ78" s="82"/>
      <c r="IMR78" s="82"/>
      <c r="IMS78" s="82"/>
      <c r="IMT78" s="82"/>
      <c r="IMU78" s="82"/>
      <c r="IMV78" s="82"/>
      <c r="IMW78" s="82"/>
      <c r="IMX78" s="82"/>
      <c r="IMY78" s="82"/>
      <c r="IMZ78" s="82"/>
      <c r="INA78" s="82"/>
      <c r="INB78" s="82"/>
      <c r="INC78" s="82"/>
      <c r="IND78" s="82"/>
      <c r="INE78" s="82"/>
      <c r="INF78" s="82"/>
      <c r="ING78" s="82"/>
      <c r="INH78" s="82"/>
      <c r="INI78" s="82"/>
      <c r="INJ78" s="82"/>
      <c r="INK78" s="82"/>
      <c r="INL78" s="82"/>
      <c r="INM78" s="82"/>
      <c r="INN78" s="82"/>
      <c r="INO78" s="82"/>
      <c r="INP78" s="82"/>
      <c r="INQ78" s="82"/>
      <c r="INR78" s="82"/>
      <c r="INS78" s="82"/>
      <c r="INT78" s="82"/>
      <c r="INU78" s="82"/>
      <c r="INV78" s="82"/>
      <c r="INW78" s="82"/>
      <c r="INX78" s="82"/>
      <c r="INY78" s="82"/>
      <c r="INZ78" s="82"/>
      <c r="IOA78" s="82"/>
      <c r="IOB78" s="82"/>
      <c r="IOC78" s="82"/>
      <c r="IOD78" s="82"/>
      <c r="IOE78" s="82"/>
      <c r="IOF78" s="82"/>
      <c r="IOG78" s="82"/>
      <c r="IOH78" s="82"/>
      <c r="IOI78" s="82"/>
      <c r="IOJ78" s="82"/>
      <c r="IOK78" s="82"/>
      <c r="IOL78" s="82"/>
      <c r="IOM78" s="82"/>
      <c r="ION78" s="82"/>
      <c r="IOO78" s="82"/>
      <c r="IOP78" s="82"/>
      <c r="IOQ78" s="82"/>
      <c r="IOR78" s="82"/>
      <c r="IOS78" s="82"/>
      <c r="IOT78" s="82"/>
      <c r="IOU78" s="82"/>
      <c r="IOV78" s="82"/>
      <c r="IOW78" s="82"/>
      <c r="IOX78" s="82"/>
      <c r="IOY78" s="82"/>
      <c r="IOZ78" s="82"/>
      <c r="IPA78" s="82"/>
      <c r="IPB78" s="82"/>
      <c r="IPC78" s="82"/>
      <c r="IPD78" s="82"/>
      <c r="IPE78" s="82"/>
      <c r="IPF78" s="82"/>
      <c r="IPG78" s="82"/>
      <c r="IPH78" s="82"/>
      <c r="IPI78" s="82"/>
      <c r="IPJ78" s="82"/>
      <c r="IPK78" s="82"/>
      <c r="IPL78" s="82"/>
      <c r="IPM78" s="82"/>
      <c r="IPN78" s="82"/>
      <c r="IPO78" s="82"/>
      <c r="IPP78" s="82"/>
      <c r="IPQ78" s="82"/>
      <c r="IPR78" s="82"/>
      <c r="IPS78" s="82"/>
      <c r="IPT78" s="82"/>
      <c r="IPU78" s="82"/>
      <c r="IPV78" s="82"/>
      <c r="IPW78" s="82"/>
      <c r="IPX78" s="82"/>
      <c r="IPY78" s="82"/>
      <c r="IPZ78" s="82"/>
      <c r="IQA78" s="82"/>
      <c r="IQB78" s="82"/>
      <c r="IQC78" s="82"/>
      <c r="IQD78" s="82"/>
      <c r="IQE78" s="82"/>
      <c r="IQF78" s="82"/>
      <c r="IQG78" s="82"/>
      <c r="IQH78" s="82"/>
      <c r="IQI78" s="82"/>
      <c r="IQJ78" s="82"/>
      <c r="IQK78" s="82"/>
      <c r="IQL78" s="82"/>
      <c r="IQM78" s="82"/>
      <c r="IQN78" s="82"/>
      <c r="IQO78" s="82"/>
      <c r="IQP78" s="82"/>
      <c r="IQQ78" s="82"/>
      <c r="IQR78" s="82"/>
      <c r="IQS78" s="82"/>
      <c r="IQT78" s="82"/>
      <c r="IQU78" s="82"/>
      <c r="IQV78" s="82"/>
      <c r="IQW78" s="82"/>
      <c r="IQX78" s="82"/>
      <c r="IQY78" s="82"/>
      <c r="IQZ78" s="82"/>
      <c r="IRA78" s="82"/>
      <c r="IRB78" s="82"/>
      <c r="IRC78" s="82"/>
      <c r="IRD78" s="82"/>
      <c r="IRE78" s="82"/>
      <c r="IRF78" s="82"/>
      <c r="IRG78" s="82"/>
      <c r="IRH78" s="82"/>
      <c r="IRI78" s="82"/>
      <c r="IRJ78" s="82"/>
      <c r="IRK78" s="82"/>
      <c r="IRL78" s="82"/>
      <c r="IRM78" s="82"/>
      <c r="IRN78" s="82"/>
      <c r="IRO78" s="82"/>
      <c r="IRP78" s="82"/>
      <c r="IRQ78" s="82"/>
      <c r="IRR78" s="82"/>
      <c r="IRS78" s="82"/>
      <c r="IRT78" s="82"/>
      <c r="IRU78" s="82"/>
      <c r="IRV78" s="82"/>
      <c r="IRW78" s="82"/>
      <c r="IRX78" s="82"/>
      <c r="IRY78" s="82"/>
      <c r="IRZ78" s="82"/>
      <c r="ISA78" s="82"/>
      <c r="ISB78" s="82"/>
      <c r="ISC78" s="82"/>
      <c r="ISD78" s="82"/>
      <c r="ISE78" s="82"/>
      <c r="ISF78" s="82"/>
      <c r="ISG78" s="82"/>
      <c r="ISH78" s="82"/>
      <c r="ISI78" s="82"/>
      <c r="ISJ78" s="82"/>
      <c r="ISK78" s="82"/>
      <c r="ISL78" s="82"/>
      <c r="ISM78" s="82"/>
      <c r="ISN78" s="82"/>
      <c r="ISO78" s="82"/>
      <c r="ISP78" s="82"/>
      <c r="ISQ78" s="82"/>
      <c r="ISR78" s="82"/>
      <c r="ISS78" s="82"/>
      <c r="IST78" s="82"/>
      <c r="ISU78" s="82"/>
      <c r="ISV78" s="82"/>
      <c r="ISW78" s="82"/>
      <c r="ISX78" s="82"/>
      <c r="ISY78" s="82"/>
      <c r="ISZ78" s="82"/>
      <c r="ITA78" s="82"/>
      <c r="ITB78" s="82"/>
      <c r="ITC78" s="82"/>
      <c r="ITD78" s="82"/>
      <c r="ITE78" s="82"/>
      <c r="ITF78" s="82"/>
      <c r="ITG78" s="82"/>
      <c r="ITH78" s="82"/>
      <c r="ITI78" s="82"/>
      <c r="ITJ78" s="82"/>
      <c r="ITK78" s="82"/>
      <c r="ITL78" s="82"/>
      <c r="ITM78" s="82"/>
      <c r="ITN78" s="82"/>
      <c r="ITO78" s="82"/>
      <c r="ITP78" s="82"/>
      <c r="ITQ78" s="82"/>
      <c r="ITR78" s="82"/>
      <c r="ITS78" s="82"/>
      <c r="ITT78" s="82"/>
      <c r="ITU78" s="82"/>
      <c r="ITV78" s="82"/>
      <c r="ITW78" s="82"/>
      <c r="ITX78" s="82"/>
      <c r="ITY78" s="82"/>
      <c r="ITZ78" s="82"/>
      <c r="IUA78" s="82"/>
      <c r="IUB78" s="82"/>
      <c r="IUC78" s="82"/>
      <c r="IUD78" s="82"/>
      <c r="IUE78" s="82"/>
      <c r="IUF78" s="82"/>
      <c r="IUG78" s="82"/>
      <c r="IUH78" s="82"/>
      <c r="IUI78" s="82"/>
      <c r="IUJ78" s="82"/>
      <c r="IUK78" s="82"/>
      <c r="IUL78" s="82"/>
      <c r="IUM78" s="82"/>
      <c r="IUN78" s="82"/>
      <c r="IUO78" s="82"/>
      <c r="IUP78" s="82"/>
      <c r="IUQ78" s="82"/>
      <c r="IUR78" s="82"/>
      <c r="IUS78" s="82"/>
      <c r="IUT78" s="82"/>
      <c r="IUU78" s="82"/>
      <c r="IUV78" s="82"/>
      <c r="IUW78" s="82"/>
      <c r="IUX78" s="82"/>
      <c r="IUY78" s="82"/>
      <c r="IUZ78" s="82"/>
      <c r="IVA78" s="82"/>
      <c r="IVB78" s="82"/>
      <c r="IVC78" s="82"/>
      <c r="IVD78" s="82"/>
      <c r="IVE78" s="82"/>
      <c r="IVF78" s="82"/>
      <c r="IVG78" s="82"/>
      <c r="IVH78" s="82"/>
      <c r="IVI78" s="82"/>
      <c r="IVJ78" s="82"/>
      <c r="IVK78" s="82"/>
      <c r="IVL78" s="82"/>
      <c r="IVM78" s="82"/>
      <c r="IVN78" s="82"/>
      <c r="IVO78" s="82"/>
      <c r="IVP78" s="82"/>
      <c r="IVQ78" s="82"/>
      <c r="IVR78" s="82"/>
      <c r="IVS78" s="82"/>
      <c r="IVT78" s="82"/>
      <c r="IVU78" s="82"/>
      <c r="IVV78" s="82"/>
      <c r="IVW78" s="82"/>
      <c r="IVX78" s="82"/>
      <c r="IVY78" s="82"/>
      <c r="IVZ78" s="82"/>
      <c r="IWA78" s="82"/>
      <c r="IWB78" s="82"/>
      <c r="IWC78" s="82"/>
      <c r="IWD78" s="82"/>
      <c r="IWE78" s="82"/>
      <c r="IWF78" s="82"/>
      <c r="IWG78" s="82"/>
      <c r="IWH78" s="82"/>
      <c r="IWI78" s="82"/>
      <c r="IWJ78" s="82"/>
      <c r="IWK78" s="82"/>
      <c r="IWL78" s="82"/>
      <c r="IWM78" s="82"/>
      <c r="IWN78" s="82"/>
      <c r="IWO78" s="82"/>
      <c r="IWP78" s="82"/>
      <c r="IWQ78" s="82"/>
      <c r="IWR78" s="82"/>
      <c r="IWS78" s="82"/>
      <c r="IWT78" s="82"/>
      <c r="IWU78" s="82"/>
      <c r="IWV78" s="82"/>
      <c r="IWW78" s="82"/>
      <c r="IWX78" s="82"/>
      <c r="IWY78" s="82"/>
      <c r="IWZ78" s="82"/>
      <c r="IXA78" s="82"/>
      <c r="IXB78" s="82"/>
      <c r="IXC78" s="82"/>
      <c r="IXD78" s="82"/>
      <c r="IXE78" s="82"/>
      <c r="IXF78" s="82"/>
      <c r="IXG78" s="82"/>
      <c r="IXH78" s="82"/>
      <c r="IXI78" s="82"/>
      <c r="IXJ78" s="82"/>
      <c r="IXK78" s="82"/>
      <c r="IXL78" s="82"/>
      <c r="IXM78" s="82"/>
      <c r="IXN78" s="82"/>
      <c r="IXO78" s="82"/>
      <c r="IXP78" s="82"/>
      <c r="IXQ78" s="82"/>
      <c r="IXR78" s="82"/>
      <c r="IXS78" s="82"/>
      <c r="IXT78" s="82"/>
      <c r="IXU78" s="82"/>
      <c r="IXV78" s="82"/>
      <c r="IXW78" s="82"/>
      <c r="IXX78" s="82"/>
      <c r="IXY78" s="82"/>
      <c r="IXZ78" s="82"/>
      <c r="IYA78" s="82"/>
      <c r="IYB78" s="82"/>
      <c r="IYC78" s="82"/>
      <c r="IYD78" s="82"/>
      <c r="IYE78" s="82"/>
      <c r="IYF78" s="82"/>
      <c r="IYG78" s="82"/>
      <c r="IYH78" s="82"/>
      <c r="IYI78" s="82"/>
      <c r="IYJ78" s="82"/>
      <c r="IYK78" s="82"/>
      <c r="IYL78" s="82"/>
      <c r="IYM78" s="82"/>
      <c r="IYN78" s="82"/>
      <c r="IYO78" s="82"/>
      <c r="IYP78" s="82"/>
      <c r="IYQ78" s="82"/>
      <c r="IYR78" s="82"/>
      <c r="IYS78" s="82"/>
      <c r="IYT78" s="82"/>
      <c r="IYU78" s="82"/>
      <c r="IYV78" s="82"/>
      <c r="IYW78" s="82"/>
      <c r="IYX78" s="82"/>
      <c r="IYY78" s="82"/>
      <c r="IYZ78" s="82"/>
      <c r="IZA78" s="82"/>
      <c r="IZB78" s="82"/>
      <c r="IZC78" s="82"/>
      <c r="IZD78" s="82"/>
      <c r="IZE78" s="82"/>
      <c r="IZF78" s="82"/>
      <c r="IZG78" s="82"/>
      <c r="IZH78" s="82"/>
      <c r="IZI78" s="82"/>
      <c r="IZJ78" s="82"/>
      <c r="IZK78" s="82"/>
      <c r="IZL78" s="82"/>
      <c r="IZM78" s="82"/>
      <c r="IZN78" s="82"/>
      <c r="IZO78" s="82"/>
      <c r="IZP78" s="82"/>
      <c r="IZQ78" s="82"/>
      <c r="IZR78" s="82"/>
      <c r="IZS78" s="82"/>
      <c r="IZT78" s="82"/>
      <c r="IZU78" s="82"/>
      <c r="IZV78" s="82"/>
      <c r="IZW78" s="82"/>
      <c r="IZX78" s="82"/>
      <c r="IZY78" s="82"/>
      <c r="IZZ78" s="82"/>
      <c r="JAA78" s="82"/>
      <c r="JAB78" s="82"/>
      <c r="JAC78" s="82"/>
      <c r="JAD78" s="82"/>
      <c r="JAE78" s="82"/>
      <c r="JAF78" s="82"/>
      <c r="JAG78" s="82"/>
      <c r="JAH78" s="82"/>
      <c r="JAI78" s="82"/>
      <c r="JAJ78" s="82"/>
      <c r="JAK78" s="82"/>
      <c r="JAL78" s="82"/>
      <c r="JAM78" s="82"/>
      <c r="JAN78" s="82"/>
      <c r="JAO78" s="82"/>
      <c r="JAP78" s="82"/>
      <c r="JAQ78" s="82"/>
      <c r="JAR78" s="82"/>
      <c r="JAS78" s="82"/>
      <c r="JAT78" s="82"/>
      <c r="JAU78" s="82"/>
      <c r="JAV78" s="82"/>
      <c r="JAW78" s="82"/>
      <c r="JAX78" s="82"/>
      <c r="JAY78" s="82"/>
      <c r="JAZ78" s="82"/>
      <c r="JBA78" s="82"/>
      <c r="JBB78" s="82"/>
      <c r="JBC78" s="82"/>
      <c r="JBD78" s="82"/>
      <c r="JBE78" s="82"/>
      <c r="JBF78" s="82"/>
      <c r="JBG78" s="82"/>
      <c r="JBH78" s="82"/>
      <c r="JBI78" s="82"/>
      <c r="JBJ78" s="82"/>
      <c r="JBK78" s="82"/>
      <c r="JBL78" s="82"/>
      <c r="JBM78" s="82"/>
      <c r="JBN78" s="82"/>
      <c r="JBO78" s="82"/>
      <c r="JBP78" s="82"/>
      <c r="JBQ78" s="82"/>
      <c r="JBR78" s="82"/>
      <c r="JBS78" s="82"/>
      <c r="JBT78" s="82"/>
      <c r="JBU78" s="82"/>
      <c r="JBV78" s="82"/>
      <c r="JBW78" s="82"/>
      <c r="JBX78" s="82"/>
      <c r="JBY78" s="82"/>
      <c r="JBZ78" s="82"/>
      <c r="JCA78" s="82"/>
      <c r="JCB78" s="82"/>
      <c r="JCC78" s="82"/>
      <c r="JCD78" s="82"/>
      <c r="JCE78" s="82"/>
      <c r="JCF78" s="82"/>
      <c r="JCG78" s="82"/>
      <c r="JCH78" s="82"/>
      <c r="JCI78" s="82"/>
      <c r="JCJ78" s="82"/>
      <c r="JCK78" s="82"/>
      <c r="JCL78" s="82"/>
      <c r="JCM78" s="82"/>
      <c r="JCN78" s="82"/>
      <c r="JCO78" s="82"/>
      <c r="JCP78" s="82"/>
      <c r="JCQ78" s="82"/>
      <c r="JCR78" s="82"/>
      <c r="JCS78" s="82"/>
      <c r="JCT78" s="82"/>
      <c r="JCU78" s="82"/>
      <c r="JCV78" s="82"/>
      <c r="JCW78" s="82"/>
      <c r="JCX78" s="82"/>
      <c r="JCY78" s="82"/>
      <c r="JCZ78" s="82"/>
      <c r="JDA78" s="82"/>
      <c r="JDB78" s="82"/>
      <c r="JDC78" s="82"/>
      <c r="JDD78" s="82"/>
      <c r="JDE78" s="82"/>
      <c r="JDF78" s="82"/>
      <c r="JDG78" s="82"/>
      <c r="JDH78" s="82"/>
      <c r="JDI78" s="82"/>
      <c r="JDJ78" s="82"/>
      <c r="JDK78" s="82"/>
      <c r="JDL78" s="82"/>
      <c r="JDM78" s="82"/>
      <c r="JDN78" s="82"/>
      <c r="JDO78" s="82"/>
      <c r="JDP78" s="82"/>
      <c r="JDQ78" s="82"/>
      <c r="JDR78" s="82"/>
      <c r="JDS78" s="82"/>
      <c r="JDT78" s="82"/>
      <c r="JDU78" s="82"/>
      <c r="JDV78" s="82"/>
      <c r="JDW78" s="82"/>
      <c r="JDX78" s="82"/>
      <c r="JDY78" s="82"/>
      <c r="JDZ78" s="82"/>
      <c r="JEA78" s="82"/>
      <c r="JEB78" s="82"/>
      <c r="JEC78" s="82"/>
      <c r="JED78" s="82"/>
      <c r="JEE78" s="82"/>
      <c r="JEF78" s="82"/>
      <c r="JEG78" s="82"/>
      <c r="JEH78" s="82"/>
      <c r="JEI78" s="82"/>
      <c r="JEJ78" s="82"/>
      <c r="JEK78" s="82"/>
      <c r="JEL78" s="82"/>
      <c r="JEM78" s="82"/>
      <c r="JEN78" s="82"/>
      <c r="JEO78" s="82"/>
      <c r="JEP78" s="82"/>
      <c r="JEQ78" s="82"/>
      <c r="JER78" s="82"/>
      <c r="JES78" s="82"/>
      <c r="JET78" s="82"/>
      <c r="JEU78" s="82"/>
      <c r="JEV78" s="82"/>
      <c r="JEW78" s="82"/>
      <c r="JEX78" s="82"/>
      <c r="JEY78" s="82"/>
      <c r="JEZ78" s="82"/>
      <c r="JFA78" s="82"/>
      <c r="JFB78" s="82"/>
      <c r="JFC78" s="82"/>
      <c r="JFD78" s="82"/>
      <c r="JFE78" s="82"/>
      <c r="JFF78" s="82"/>
      <c r="JFG78" s="82"/>
      <c r="JFH78" s="82"/>
      <c r="JFI78" s="82"/>
      <c r="JFJ78" s="82"/>
      <c r="JFK78" s="82"/>
      <c r="JFL78" s="82"/>
      <c r="JFM78" s="82"/>
      <c r="JFN78" s="82"/>
      <c r="JFO78" s="82"/>
      <c r="JFP78" s="82"/>
      <c r="JFQ78" s="82"/>
      <c r="JFR78" s="82"/>
      <c r="JFS78" s="82"/>
      <c r="JFT78" s="82"/>
      <c r="JFU78" s="82"/>
      <c r="JFV78" s="82"/>
      <c r="JFW78" s="82"/>
      <c r="JFX78" s="82"/>
      <c r="JFY78" s="82"/>
      <c r="JFZ78" s="82"/>
      <c r="JGA78" s="82"/>
      <c r="JGB78" s="82"/>
      <c r="JGC78" s="82"/>
      <c r="JGD78" s="82"/>
      <c r="JGE78" s="82"/>
      <c r="JGF78" s="82"/>
      <c r="JGG78" s="82"/>
      <c r="JGH78" s="82"/>
      <c r="JGI78" s="82"/>
      <c r="JGJ78" s="82"/>
      <c r="JGK78" s="82"/>
      <c r="JGL78" s="82"/>
      <c r="JGM78" s="82"/>
      <c r="JGN78" s="82"/>
      <c r="JGO78" s="82"/>
      <c r="JGP78" s="82"/>
      <c r="JGQ78" s="82"/>
      <c r="JGR78" s="82"/>
      <c r="JGS78" s="82"/>
      <c r="JGT78" s="82"/>
      <c r="JGU78" s="82"/>
      <c r="JGV78" s="82"/>
      <c r="JGW78" s="82"/>
      <c r="JGX78" s="82"/>
      <c r="JGY78" s="82"/>
      <c r="JGZ78" s="82"/>
      <c r="JHA78" s="82"/>
      <c r="JHB78" s="82"/>
      <c r="JHC78" s="82"/>
      <c r="JHD78" s="82"/>
      <c r="JHE78" s="82"/>
      <c r="JHF78" s="82"/>
      <c r="JHG78" s="82"/>
      <c r="JHH78" s="82"/>
      <c r="JHI78" s="82"/>
      <c r="JHJ78" s="82"/>
      <c r="JHK78" s="82"/>
      <c r="JHL78" s="82"/>
      <c r="JHM78" s="82"/>
      <c r="JHN78" s="82"/>
      <c r="JHO78" s="82"/>
      <c r="JHP78" s="82"/>
      <c r="JHQ78" s="82"/>
      <c r="JHR78" s="82"/>
      <c r="JHS78" s="82"/>
      <c r="JHT78" s="82"/>
      <c r="JHU78" s="82"/>
      <c r="JHV78" s="82"/>
      <c r="JHW78" s="82"/>
      <c r="JHX78" s="82"/>
      <c r="JHY78" s="82"/>
      <c r="JHZ78" s="82"/>
      <c r="JIA78" s="82"/>
      <c r="JIB78" s="82"/>
      <c r="JIC78" s="82"/>
      <c r="JID78" s="82"/>
      <c r="JIE78" s="82"/>
      <c r="JIF78" s="82"/>
      <c r="JIG78" s="82"/>
      <c r="JIH78" s="82"/>
      <c r="JII78" s="82"/>
      <c r="JIJ78" s="82"/>
      <c r="JIK78" s="82"/>
      <c r="JIL78" s="82"/>
      <c r="JIM78" s="82"/>
      <c r="JIN78" s="82"/>
      <c r="JIO78" s="82"/>
      <c r="JIP78" s="82"/>
      <c r="JIQ78" s="82"/>
      <c r="JIR78" s="82"/>
      <c r="JIS78" s="82"/>
      <c r="JIT78" s="82"/>
      <c r="JIU78" s="82"/>
      <c r="JIV78" s="82"/>
      <c r="JIW78" s="82"/>
      <c r="JIX78" s="82"/>
      <c r="JIY78" s="82"/>
      <c r="JIZ78" s="82"/>
      <c r="JJA78" s="82"/>
      <c r="JJB78" s="82"/>
      <c r="JJC78" s="82"/>
      <c r="JJD78" s="82"/>
      <c r="JJE78" s="82"/>
      <c r="JJF78" s="82"/>
      <c r="JJG78" s="82"/>
      <c r="JJH78" s="82"/>
      <c r="JJI78" s="82"/>
      <c r="JJJ78" s="82"/>
      <c r="JJK78" s="82"/>
      <c r="JJL78" s="82"/>
      <c r="JJM78" s="82"/>
      <c r="JJN78" s="82"/>
      <c r="JJO78" s="82"/>
      <c r="JJP78" s="82"/>
      <c r="JJQ78" s="82"/>
      <c r="JJR78" s="82"/>
      <c r="JJS78" s="82"/>
      <c r="JJT78" s="82"/>
      <c r="JJU78" s="82"/>
      <c r="JJV78" s="82"/>
      <c r="JJW78" s="82"/>
      <c r="JJX78" s="82"/>
      <c r="JJY78" s="82"/>
      <c r="JJZ78" s="82"/>
      <c r="JKA78" s="82"/>
      <c r="JKB78" s="82"/>
      <c r="JKC78" s="82"/>
      <c r="JKD78" s="82"/>
      <c r="JKE78" s="82"/>
      <c r="JKF78" s="82"/>
      <c r="JKG78" s="82"/>
      <c r="JKH78" s="82"/>
      <c r="JKI78" s="82"/>
      <c r="JKJ78" s="82"/>
      <c r="JKK78" s="82"/>
      <c r="JKL78" s="82"/>
      <c r="JKM78" s="82"/>
      <c r="JKN78" s="82"/>
      <c r="JKO78" s="82"/>
      <c r="JKP78" s="82"/>
      <c r="JKQ78" s="82"/>
      <c r="JKR78" s="82"/>
      <c r="JKS78" s="82"/>
      <c r="JKT78" s="82"/>
      <c r="JKU78" s="82"/>
      <c r="JKV78" s="82"/>
      <c r="JKW78" s="82"/>
      <c r="JKX78" s="82"/>
      <c r="JKY78" s="82"/>
      <c r="JKZ78" s="82"/>
      <c r="JLA78" s="82"/>
      <c r="JLB78" s="82"/>
      <c r="JLC78" s="82"/>
      <c r="JLD78" s="82"/>
      <c r="JLE78" s="82"/>
      <c r="JLF78" s="82"/>
      <c r="JLG78" s="82"/>
      <c r="JLH78" s="82"/>
      <c r="JLI78" s="82"/>
      <c r="JLJ78" s="82"/>
      <c r="JLK78" s="82"/>
      <c r="JLL78" s="82"/>
      <c r="JLM78" s="82"/>
      <c r="JLN78" s="82"/>
      <c r="JLO78" s="82"/>
      <c r="JLP78" s="82"/>
      <c r="JLQ78" s="82"/>
      <c r="JLR78" s="82"/>
      <c r="JLS78" s="82"/>
      <c r="JLT78" s="82"/>
      <c r="JLU78" s="82"/>
      <c r="JLV78" s="82"/>
      <c r="JLW78" s="82"/>
      <c r="JLX78" s="82"/>
      <c r="JLY78" s="82"/>
      <c r="JLZ78" s="82"/>
      <c r="JMA78" s="82"/>
      <c r="JMB78" s="82"/>
      <c r="JMC78" s="82"/>
      <c r="JMD78" s="82"/>
      <c r="JME78" s="82"/>
      <c r="JMF78" s="82"/>
      <c r="JMG78" s="82"/>
      <c r="JMH78" s="82"/>
      <c r="JMI78" s="82"/>
      <c r="JMJ78" s="82"/>
      <c r="JMK78" s="82"/>
      <c r="JML78" s="82"/>
      <c r="JMM78" s="82"/>
      <c r="JMN78" s="82"/>
      <c r="JMO78" s="82"/>
      <c r="JMP78" s="82"/>
      <c r="JMQ78" s="82"/>
      <c r="JMR78" s="82"/>
      <c r="JMS78" s="82"/>
      <c r="JMT78" s="82"/>
      <c r="JMU78" s="82"/>
      <c r="JMV78" s="82"/>
      <c r="JMW78" s="82"/>
      <c r="JMX78" s="82"/>
      <c r="JMY78" s="82"/>
      <c r="JMZ78" s="82"/>
      <c r="JNA78" s="82"/>
      <c r="JNB78" s="82"/>
      <c r="JNC78" s="82"/>
      <c r="JND78" s="82"/>
      <c r="JNE78" s="82"/>
      <c r="JNF78" s="82"/>
      <c r="JNG78" s="82"/>
      <c r="JNH78" s="82"/>
      <c r="JNI78" s="82"/>
      <c r="JNJ78" s="82"/>
      <c r="JNK78" s="82"/>
      <c r="JNL78" s="82"/>
      <c r="JNM78" s="82"/>
      <c r="JNN78" s="82"/>
      <c r="JNO78" s="82"/>
      <c r="JNP78" s="82"/>
      <c r="JNQ78" s="82"/>
      <c r="JNR78" s="82"/>
      <c r="JNS78" s="82"/>
      <c r="JNT78" s="82"/>
      <c r="JNU78" s="82"/>
      <c r="JNV78" s="82"/>
      <c r="JNW78" s="82"/>
      <c r="JNX78" s="82"/>
      <c r="JNY78" s="82"/>
      <c r="JNZ78" s="82"/>
      <c r="JOA78" s="82"/>
      <c r="JOB78" s="82"/>
      <c r="JOC78" s="82"/>
      <c r="JOD78" s="82"/>
      <c r="JOE78" s="82"/>
      <c r="JOF78" s="82"/>
      <c r="JOG78" s="82"/>
      <c r="JOH78" s="82"/>
      <c r="JOI78" s="82"/>
      <c r="JOJ78" s="82"/>
      <c r="JOK78" s="82"/>
      <c r="JOL78" s="82"/>
      <c r="JOM78" s="82"/>
      <c r="JON78" s="82"/>
      <c r="JOO78" s="82"/>
      <c r="JOP78" s="82"/>
      <c r="JOQ78" s="82"/>
      <c r="JOR78" s="82"/>
      <c r="JOS78" s="82"/>
      <c r="JOT78" s="82"/>
      <c r="JOU78" s="82"/>
      <c r="JOV78" s="82"/>
      <c r="JOW78" s="82"/>
      <c r="JOX78" s="82"/>
      <c r="JOY78" s="82"/>
      <c r="JOZ78" s="82"/>
      <c r="JPA78" s="82"/>
      <c r="JPB78" s="82"/>
      <c r="JPC78" s="82"/>
      <c r="JPD78" s="82"/>
      <c r="JPE78" s="82"/>
      <c r="JPF78" s="82"/>
      <c r="JPG78" s="82"/>
      <c r="JPH78" s="82"/>
      <c r="JPI78" s="82"/>
      <c r="JPJ78" s="82"/>
      <c r="JPK78" s="82"/>
      <c r="JPL78" s="82"/>
      <c r="JPM78" s="82"/>
      <c r="JPN78" s="82"/>
      <c r="JPO78" s="82"/>
      <c r="JPP78" s="82"/>
      <c r="JPQ78" s="82"/>
      <c r="JPR78" s="82"/>
      <c r="JPS78" s="82"/>
      <c r="JPT78" s="82"/>
      <c r="JPU78" s="82"/>
      <c r="JPV78" s="82"/>
      <c r="JPW78" s="82"/>
      <c r="JPX78" s="82"/>
      <c r="JPY78" s="82"/>
      <c r="JPZ78" s="82"/>
      <c r="JQA78" s="82"/>
      <c r="JQB78" s="82"/>
      <c r="JQC78" s="82"/>
      <c r="JQD78" s="82"/>
      <c r="JQE78" s="82"/>
      <c r="JQF78" s="82"/>
      <c r="JQG78" s="82"/>
      <c r="JQH78" s="82"/>
      <c r="JQI78" s="82"/>
      <c r="JQJ78" s="82"/>
      <c r="JQK78" s="82"/>
      <c r="JQL78" s="82"/>
      <c r="JQM78" s="82"/>
      <c r="JQN78" s="82"/>
      <c r="JQO78" s="82"/>
      <c r="JQP78" s="82"/>
      <c r="JQQ78" s="82"/>
      <c r="JQR78" s="82"/>
      <c r="JQS78" s="82"/>
      <c r="JQT78" s="82"/>
      <c r="JQU78" s="82"/>
      <c r="JQV78" s="82"/>
      <c r="JQW78" s="82"/>
      <c r="JQX78" s="82"/>
      <c r="JQY78" s="82"/>
      <c r="JQZ78" s="82"/>
      <c r="JRA78" s="82"/>
      <c r="JRB78" s="82"/>
      <c r="JRC78" s="82"/>
      <c r="JRD78" s="82"/>
      <c r="JRE78" s="82"/>
      <c r="JRF78" s="82"/>
      <c r="JRG78" s="82"/>
      <c r="JRH78" s="82"/>
      <c r="JRI78" s="82"/>
      <c r="JRJ78" s="82"/>
      <c r="JRK78" s="82"/>
      <c r="JRL78" s="82"/>
      <c r="JRM78" s="82"/>
      <c r="JRN78" s="82"/>
      <c r="JRO78" s="82"/>
      <c r="JRP78" s="82"/>
      <c r="JRQ78" s="82"/>
      <c r="JRR78" s="82"/>
      <c r="JRS78" s="82"/>
      <c r="JRT78" s="82"/>
      <c r="JRU78" s="82"/>
      <c r="JRV78" s="82"/>
      <c r="JRW78" s="82"/>
      <c r="JRX78" s="82"/>
      <c r="JRY78" s="82"/>
      <c r="JRZ78" s="82"/>
      <c r="JSA78" s="82"/>
      <c r="JSB78" s="82"/>
      <c r="JSC78" s="82"/>
      <c r="JSD78" s="82"/>
      <c r="JSE78" s="82"/>
      <c r="JSF78" s="82"/>
      <c r="JSG78" s="82"/>
      <c r="JSH78" s="82"/>
      <c r="JSI78" s="82"/>
      <c r="JSJ78" s="82"/>
      <c r="JSK78" s="82"/>
      <c r="JSL78" s="82"/>
      <c r="JSM78" s="82"/>
      <c r="JSN78" s="82"/>
      <c r="JSO78" s="82"/>
      <c r="JSP78" s="82"/>
      <c r="JSQ78" s="82"/>
      <c r="JSR78" s="82"/>
      <c r="JSS78" s="82"/>
      <c r="JST78" s="82"/>
      <c r="JSU78" s="82"/>
      <c r="JSV78" s="82"/>
      <c r="JSW78" s="82"/>
      <c r="JSX78" s="82"/>
      <c r="JSY78" s="82"/>
      <c r="JSZ78" s="82"/>
      <c r="JTA78" s="82"/>
      <c r="JTB78" s="82"/>
      <c r="JTC78" s="82"/>
      <c r="JTD78" s="82"/>
      <c r="JTE78" s="82"/>
      <c r="JTF78" s="82"/>
      <c r="JTG78" s="82"/>
      <c r="JTH78" s="82"/>
      <c r="JTI78" s="82"/>
      <c r="JTJ78" s="82"/>
      <c r="JTK78" s="82"/>
      <c r="JTL78" s="82"/>
      <c r="JTM78" s="82"/>
      <c r="JTN78" s="82"/>
      <c r="JTO78" s="82"/>
      <c r="JTP78" s="82"/>
      <c r="JTQ78" s="82"/>
      <c r="JTR78" s="82"/>
      <c r="JTS78" s="82"/>
      <c r="JTT78" s="82"/>
      <c r="JTU78" s="82"/>
      <c r="JTV78" s="82"/>
      <c r="JTW78" s="82"/>
      <c r="JTX78" s="82"/>
      <c r="JTY78" s="82"/>
      <c r="JTZ78" s="82"/>
      <c r="JUA78" s="82"/>
      <c r="JUB78" s="82"/>
      <c r="JUC78" s="82"/>
      <c r="JUD78" s="82"/>
      <c r="JUE78" s="82"/>
      <c r="JUF78" s="82"/>
      <c r="JUG78" s="82"/>
      <c r="JUH78" s="82"/>
      <c r="JUI78" s="82"/>
      <c r="JUJ78" s="82"/>
      <c r="JUK78" s="82"/>
      <c r="JUL78" s="82"/>
      <c r="JUM78" s="82"/>
      <c r="JUN78" s="82"/>
      <c r="JUO78" s="82"/>
      <c r="JUP78" s="82"/>
      <c r="JUQ78" s="82"/>
      <c r="JUR78" s="82"/>
      <c r="JUS78" s="82"/>
      <c r="JUT78" s="82"/>
      <c r="JUU78" s="82"/>
      <c r="JUV78" s="82"/>
      <c r="JUW78" s="82"/>
      <c r="JUX78" s="82"/>
      <c r="JUY78" s="82"/>
      <c r="JUZ78" s="82"/>
      <c r="JVA78" s="82"/>
      <c r="JVB78" s="82"/>
      <c r="JVC78" s="82"/>
      <c r="JVD78" s="82"/>
      <c r="JVE78" s="82"/>
      <c r="JVF78" s="82"/>
      <c r="JVG78" s="82"/>
      <c r="JVH78" s="82"/>
      <c r="JVI78" s="82"/>
      <c r="JVJ78" s="82"/>
      <c r="JVK78" s="82"/>
      <c r="JVL78" s="82"/>
      <c r="JVM78" s="82"/>
      <c r="JVN78" s="82"/>
      <c r="JVO78" s="82"/>
      <c r="JVP78" s="82"/>
      <c r="JVQ78" s="82"/>
      <c r="JVR78" s="82"/>
      <c r="JVS78" s="82"/>
      <c r="JVT78" s="82"/>
      <c r="JVU78" s="82"/>
      <c r="JVV78" s="82"/>
      <c r="JVW78" s="82"/>
      <c r="JVX78" s="82"/>
      <c r="JVY78" s="82"/>
      <c r="JVZ78" s="82"/>
      <c r="JWA78" s="82"/>
      <c r="JWB78" s="82"/>
      <c r="JWC78" s="82"/>
      <c r="JWD78" s="82"/>
      <c r="JWE78" s="82"/>
      <c r="JWF78" s="82"/>
      <c r="JWG78" s="82"/>
      <c r="JWH78" s="82"/>
      <c r="JWI78" s="82"/>
      <c r="JWJ78" s="82"/>
      <c r="JWK78" s="82"/>
      <c r="JWL78" s="82"/>
      <c r="JWM78" s="82"/>
      <c r="JWN78" s="82"/>
      <c r="JWO78" s="82"/>
      <c r="JWP78" s="82"/>
      <c r="JWQ78" s="82"/>
      <c r="JWR78" s="82"/>
      <c r="JWS78" s="82"/>
      <c r="JWT78" s="82"/>
      <c r="JWU78" s="82"/>
      <c r="JWV78" s="82"/>
      <c r="JWW78" s="82"/>
      <c r="JWX78" s="82"/>
      <c r="JWY78" s="82"/>
      <c r="JWZ78" s="82"/>
      <c r="JXA78" s="82"/>
      <c r="JXB78" s="82"/>
      <c r="JXC78" s="82"/>
      <c r="JXD78" s="82"/>
      <c r="JXE78" s="82"/>
      <c r="JXF78" s="82"/>
      <c r="JXG78" s="82"/>
      <c r="JXH78" s="82"/>
      <c r="JXI78" s="82"/>
      <c r="JXJ78" s="82"/>
      <c r="JXK78" s="82"/>
      <c r="JXL78" s="82"/>
      <c r="JXM78" s="82"/>
      <c r="JXN78" s="82"/>
      <c r="JXO78" s="82"/>
      <c r="JXP78" s="82"/>
      <c r="JXQ78" s="82"/>
      <c r="JXR78" s="82"/>
      <c r="JXS78" s="82"/>
      <c r="JXT78" s="82"/>
      <c r="JXU78" s="82"/>
      <c r="JXV78" s="82"/>
      <c r="JXW78" s="82"/>
      <c r="JXX78" s="82"/>
      <c r="JXY78" s="82"/>
      <c r="JXZ78" s="82"/>
      <c r="JYA78" s="82"/>
      <c r="JYB78" s="82"/>
      <c r="JYC78" s="82"/>
      <c r="JYD78" s="82"/>
      <c r="JYE78" s="82"/>
      <c r="JYF78" s="82"/>
      <c r="JYG78" s="82"/>
      <c r="JYH78" s="82"/>
      <c r="JYI78" s="82"/>
      <c r="JYJ78" s="82"/>
      <c r="JYK78" s="82"/>
      <c r="JYL78" s="82"/>
      <c r="JYM78" s="82"/>
      <c r="JYN78" s="82"/>
      <c r="JYO78" s="82"/>
      <c r="JYP78" s="82"/>
      <c r="JYQ78" s="82"/>
      <c r="JYR78" s="82"/>
      <c r="JYS78" s="82"/>
      <c r="JYT78" s="82"/>
      <c r="JYU78" s="82"/>
      <c r="JYV78" s="82"/>
      <c r="JYW78" s="82"/>
      <c r="JYX78" s="82"/>
      <c r="JYY78" s="82"/>
      <c r="JYZ78" s="82"/>
      <c r="JZA78" s="82"/>
      <c r="JZB78" s="82"/>
      <c r="JZC78" s="82"/>
      <c r="JZD78" s="82"/>
      <c r="JZE78" s="82"/>
      <c r="JZF78" s="82"/>
      <c r="JZG78" s="82"/>
      <c r="JZH78" s="82"/>
      <c r="JZI78" s="82"/>
      <c r="JZJ78" s="82"/>
      <c r="JZK78" s="82"/>
      <c r="JZL78" s="82"/>
      <c r="JZM78" s="82"/>
      <c r="JZN78" s="82"/>
      <c r="JZO78" s="82"/>
      <c r="JZP78" s="82"/>
      <c r="JZQ78" s="82"/>
      <c r="JZR78" s="82"/>
      <c r="JZS78" s="82"/>
      <c r="JZT78" s="82"/>
      <c r="JZU78" s="82"/>
      <c r="JZV78" s="82"/>
      <c r="JZW78" s="82"/>
      <c r="JZX78" s="82"/>
      <c r="JZY78" s="82"/>
      <c r="JZZ78" s="82"/>
      <c r="KAA78" s="82"/>
      <c r="KAB78" s="82"/>
      <c r="KAC78" s="82"/>
      <c r="KAD78" s="82"/>
      <c r="KAE78" s="82"/>
      <c r="KAF78" s="82"/>
      <c r="KAG78" s="82"/>
      <c r="KAH78" s="82"/>
      <c r="KAI78" s="82"/>
      <c r="KAJ78" s="82"/>
      <c r="KAK78" s="82"/>
      <c r="KAL78" s="82"/>
      <c r="KAM78" s="82"/>
      <c r="KAN78" s="82"/>
      <c r="KAO78" s="82"/>
      <c r="KAP78" s="82"/>
      <c r="KAQ78" s="82"/>
      <c r="KAR78" s="82"/>
      <c r="KAS78" s="82"/>
      <c r="KAT78" s="82"/>
      <c r="KAU78" s="82"/>
      <c r="KAV78" s="82"/>
      <c r="KAW78" s="82"/>
      <c r="KAX78" s="82"/>
      <c r="KAY78" s="82"/>
      <c r="KAZ78" s="82"/>
      <c r="KBA78" s="82"/>
      <c r="KBB78" s="82"/>
      <c r="KBC78" s="82"/>
      <c r="KBD78" s="82"/>
      <c r="KBE78" s="82"/>
      <c r="KBF78" s="82"/>
      <c r="KBG78" s="82"/>
      <c r="KBH78" s="82"/>
      <c r="KBI78" s="82"/>
      <c r="KBJ78" s="82"/>
      <c r="KBK78" s="82"/>
      <c r="KBL78" s="82"/>
      <c r="KBM78" s="82"/>
      <c r="KBN78" s="82"/>
      <c r="KBO78" s="82"/>
      <c r="KBP78" s="82"/>
      <c r="KBQ78" s="82"/>
      <c r="KBR78" s="82"/>
      <c r="KBS78" s="82"/>
      <c r="KBT78" s="82"/>
      <c r="KBU78" s="82"/>
      <c r="KBV78" s="82"/>
      <c r="KBW78" s="82"/>
      <c r="KBX78" s="82"/>
      <c r="KBY78" s="82"/>
      <c r="KBZ78" s="82"/>
      <c r="KCA78" s="82"/>
      <c r="KCB78" s="82"/>
      <c r="KCC78" s="82"/>
      <c r="KCD78" s="82"/>
      <c r="KCE78" s="82"/>
      <c r="KCF78" s="82"/>
      <c r="KCG78" s="82"/>
      <c r="KCH78" s="82"/>
      <c r="KCI78" s="82"/>
      <c r="KCJ78" s="82"/>
      <c r="KCK78" s="82"/>
      <c r="KCL78" s="82"/>
      <c r="KCM78" s="82"/>
      <c r="KCN78" s="82"/>
      <c r="KCO78" s="82"/>
      <c r="KCP78" s="82"/>
      <c r="KCQ78" s="82"/>
      <c r="KCR78" s="82"/>
      <c r="KCS78" s="82"/>
      <c r="KCT78" s="82"/>
      <c r="KCU78" s="82"/>
      <c r="KCV78" s="82"/>
      <c r="KCW78" s="82"/>
      <c r="KCX78" s="82"/>
      <c r="KCY78" s="82"/>
      <c r="KCZ78" s="82"/>
      <c r="KDA78" s="82"/>
      <c r="KDB78" s="82"/>
      <c r="KDC78" s="82"/>
      <c r="KDD78" s="82"/>
      <c r="KDE78" s="82"/>
      <c r="KDF78" s="82"/>
      <c r="KDG78" s="82"/>
      <c r="KDH78" s="82"/>
      <c r="KDI78" s="82"/>
      <c r="KDJ78" s="82"/>
      <c r="KDK78" s="82"/>
      <c r="KDL78" s="82"/>
      <c r="KDM78" s="82"/>
      <c r="KDN78" s="82"/>
      <c r="KDO78" s="82"/>
      <c r="KDP78" s="82"/>
      <c r="KDQ78" s="82"/>
      <c r="KDR78" s="82"/>
      <c r="KDS78" s="82"/>
      <c r="KDT78" s="82"/>
      <c r="KDU78" s="82"/>
      <c r="KDV78" s="82"/>
      <c r="KDW78" s="82"/>
      <c r="KDX78" s="82"/>
      <c r="KDY78" s="82"/>
      <c r="KDZ78" s="82"/>
      <c r="KEA78" s="82"/>
      <c r="KEB78" s="82"/>
      <c r="KEC78" s="82"/>
      <c r="KED78" s="82"/>
      <c r="KEE78" s="82"/>
      <c r="KEF78" s="82"/>
      <c r="KEG78" s="82"/>
      <c r="KEH78" s="82"/>
      <c r="KEI78" s="82"/>
      <c r="KEJ78" s="82"/>
      <c r="KEK78" s="82"/>
      <c r="KEL78" s="82"/>
      <c r="KEM78" s="82"/>
      <c r="KEN78" s="82"/>
      <c r="KEO78" s="82"/>
      <c r="KEP78" s="82"/>
      <c r="KEQ78" s="82"/>
      <c r="KER78" s="82"/>
      <c r="KES78" s="82"/>
      <c r="KET78" s="82"/>
      <c r="KEU78" s="82"/>
      <c r="KEV78" s="82"/>
      <c r="KEW78" s="82"/>
      <c r="KEX78" s="82"/>
      <c r="KEY78" s="82"/>
      <c r="KEZ78" s="82"/>
      <c r="KFA78" s="82"/>
      <c r="KFB78" s="82"/>
      <c r="KFC78" s="82"/>
      <c r="KFD78" s="82"/>
      <c r="KFE78" s="82"/>
      <c r="KFF78" s="82"/>
      <c r="KFG78" s="82"/>
      <c r="KFH78" s="82"/>
      <c r="KFI78" s="82"/>
      <c r="KFJ78" s="82"/>
      <c r="KFK78" s="82"/>
      <c r="KFL78" s="82"/>
      <c r="KFM78" s="82"/>
      <c r="KFN78" s="82"/>
      <c r="KFO78" s="82"/>
      <c r="KFP78" s="82"/>
      <c r="KFQ78" s="82"/>
      <c r="KFR78" s="82"/>
      <c r="KFS78" s="82"/>
      <c r="KFT78" s="82"/>
      <c r="KFU78" s="82"/>
      <c r="KFV78" s="82"/>
      <c r="KFW78" s="82"/>
      <c r="KFX78" s="82"/>
      <c r="KFY78" s="82"/>
      <c r="KFZ78" s="82"/>
      <c r="KGA78" s="82"/>
      <c r="KGB78" s="82"/>
      <c r="KGC78" s="82"/>
      <c r="KGD78" s="82"/>
      <c r="KGE78" s="82"/>
      <c r="KGF78" s="82"/>
      <c r="KGG78" s="82"/>
      <c r="KGH78" s="82"/>
      <c r="KGI78" s="82"/>
      <c r="KGJ78" s="82"/>
      <c r="KGK78" s="82"/>
      <c r="KGL78" s="82"/>
      <c r="KGM78" s="82"/>
      <c r="KGN78" s="82"/>
      <c r="KGO78" s="82"/>
      <c r="KGP78" s="82"/>
      <c r="KGQ78" s="82"/>
      <c r="KGR78" s="82"/>
      <c r="KGS78" s="82"/>
      <c r="KGT78" s="82"/>
      <c r="KGU78" s="82"/>
      <c r="KGV78" s="82"/>
      <c r="KGW78" s="82"/>
      <c r="KGX78" s="82"/>
      <c r="KGY78" s="82"/>
      <c r="KGZ78" s="82"/>
      <c r="KHA78" s="82"/>
      <c r="KHB78" s="82"/>
      <c r="KHC78" s="82"/>
      <c r="KHD78" s="82"/>
      <c r="KHE78" s="82"/>
      <c r="KHF78" s="82"/>
      <c r="KHG78" s="82"/>
      <c r="KHH78" s="82"/>
      <c r="KHI78" s="82"/>
      <c r="KHJ78" s="82"/>
      <c r="KHK78" s="82"/>
      <c r="KHL78" s="82"/>
      <c r="KHM78" s="82"/>
      <c r="KHN78" s="82"/>
      <c r="KHO78" s="82"/>
      <c r="KHP78" s="82"/>
      <c r="KHQ78" s="82"/>
      <c r="KHR78" s="82"/>
      <c r="KHS78" s="82"/>
      <c r="KHT78" s="82"/>
      <c r="KHU78" s="82"/>
      <c r="KHV78" s="82"/>
      <c r="KHW78" s="82"/>
      <c r="KHX78" s="82"/>
      <c r="KHY78" s="82"/>
      <c r="KHZ78" s="82"/>
      <c r="KIA78" s="82"/>
      <c r="KIB78" s="82"/>
      <c r="KIC78" s="82"/>
      <c r="KID78" s="82"/>
      <c r="KIE78" s="82"/>
      <c r="KIF78" s="82"/>
      <c r="KIG78" s="82"/>
      <c r="KIH78" s="82"/>
      <c r="KII78" s="82"/>
      <c r="KIJ78" s="82"/>
      <c r="KIK78" s="82"/>
      <c r="KIL78" s="82"/>
      <c r="KIM78" s="82"/>
      <c r="KIN78" s="82"/>
      <c r="KIO78" s="82"/>
      <c r="KIP78" s="82"/>
      <c r="KIQ78" s="82"/>
      <c r="KIR78" s="82"/>
      <c r="KIS78" s="82"/>
      <c r="KIT78" s="82"/>
      <c r="KIU78" s="82"/>
      <c r="KIV78" s="82"/>
      <c r="KIW78" s="82"/>
      <c r="KIX78" s="82"/>
      <c r="KIY78" s="82"/>
      <c r="KIZ78" s="82"/>
      <c r="KJA78" s="82"/>
      <c r="KJB78" s="82"/>
      <c r="KJC78" s="82"/>
      <c r="KJD78" s="82"/>
      <c r="KJE78" s="82"/>
      <c r="KJF78" s="82"/>
      <c r="KJG78" s="82"/>
      <c r="KJH78" s="82"/>
      <c r="KJI78" s="82"/>
      <c r="KJJ78" s="82"/>
      <c r="KJK78" s="82"/>
      <c r="KJL78" s="82"/>
      <c r="KJM78" s="82"/>
      <c r="KJN78" s="82"/>
      <c r="KJO78" s="82"/>
      <c r="KJP78" s="82"/>
      <c r="KJQ78" s="82"/>
      <c r="KJR78" s="82"/>
      <c r="KJS78" s="82"/>
      <c r="KJT78" s="82"/>
      <c r="KJU78" s="82"/>
      <c r="KJV78" s="82"/>
      <c r="KJW78" s="82"/>
      <c r="KJX78" s="82"/>
      <c r="KJY78" s="82"/>
      <c r="KJZ78" s="82"/>
      <c r="KKA78" s="82"/>
      <c r="KKB78" s="82"/>
      <c r="KKC78" s="82"/>
      <c r="KKD78" s="82"/>
      <c r="KKE78" s="82"/>
      <c r="KKF78" s="82"/>
      <c r="KKG78" s="82"/>
      <c r="KKH78" s="82"/>
      <c r="KKI78" s="82"/>
      <c r="KKJ78" s="82"/>
      <c r="KKK78" s="82"/>
      <c r="KKL78" s="82"/>
      <c r="KKM78" s="82"/>
      <c r="KKN78" s="82"/>
      <c r="KKO78" s="82"/>
      <c r="KKP78" s="82"/>
      <c r="KKQ78" s="82"/>
      <c r="KKR78" s="82"/>
      <c r="KKS78" s="82"/>
      <c r="KKT78" s="82"/>
      <c r="KKU78" s="82"/>
      <c r="KKV78" s="82"/>
      <c r="KKW78" s="82"/>
      <c r="KKX78" s="82"/>
      <c r="KKY78" s="82"/>
      <c r="KKZ78" s="82"/>
      <c r="KLA78" s="82"/>
      <c r="KLB78" s="82"/>
      <c r="KLC78" s="82"/>
      <c r="KLD78" s="82"/>
      <c r="KLE78" s="82"/>
      <c r="KLF78" s="82"/>
      <c r="KLG78" s="82"/>
      <c r="KLH78" s="82"/>
      <c r="KLI78" s="82"/>
      <c r="KLJ78" s="82"/>
      <c r="KLK78" s="82"/>
      <c r="KLL78" s="82"/>
      <c r="KLM78" s="82"/>
      <c r="KLN78" s="82"/>
      <c r="KLO78" s="82"/>
      <c r="KLP78" s="82"/>
      <c r="KLQ78" s="82"/>
      <c r="KLR78" s="82"/>
      <c r="KLS78" s="82"/>
      <c r="KLT78" s="82"/>
      <c r="KLU78" s="82"/>
      <c r="KLV78" s="82"/>
      <c r="KLW78" s="82"/>
      <c r="KLX78" s="82"/>
      <c r="KLY78" s="82"/>
      <c r="KLZ78" s="82"/>
      <c r="KMA78" s="82"/>
      <c r="KMB78" s="82"/>
      <c r="KMC78" s="82"/>
      <c r="KMD78" s="82"/>
      <c r="KME78" s="82"/>
      <c r="KMF78" s="82"/>
      <c r="KMG78" s="82"/>
      <c r="KMH78" s="82"/>
      <c r="KMI78" s="82"/>
      <c r="KMJ78" s="82"/>
      <c r="KMK78" s="82"/>
      <c r="KML78" s="82"/>
      <c r="KMM78" s="82"/>
      <c r="KMN78" s="82"/>
      <c r="KMO78" s="82"/>
      <c r="KMP78" s="82"/>
      <c r="KMQ78" s="82"/>
      <c r="KMR78" s="82"/>
      <c r="KMS78" s="82"/>
      <c r="KMT78" s="82"/>
      <c r="KMU78" s="82"/>
      <c r="KMV78" s="82"/>
      <c r="KMW78" s="82"/>
      <c r="KMX78" s="82"/>
      <c r="KMY78" s="82"/>
      <c r="KMZ78" s="82"/>
      <c r="KNA78" s="82"/>
      <c r="KNB78" s="82"/>
      <c r="KNC78" s="82"/>
      <c r="KND78" s="82"/>
      <c r="KNE78" s="82"/>
      <c r="KNF78" s="82"/>
      <c r="KNG78" s="82"/>
      <c r="KNH78" s="82"/>
      <c r="KNI78" s="82"/>
      <c r="KNJ78" s="82"/>
      <c r="KNK78" s="82"/>
      <c r="KNL78" s="82"/>
      <c r="KNM78" s="82"/>
      <c r="KNN78" s="82"/>
      <c r="KNO78" s="82"/>
      <c r="KNP78" s="82"/>
      <c r="KNQ78" s="82"/>
      <c r="KNR78" s="82"/>
      <c r="KNS78" s="82"/>
      <c r="KNT78" s="82"/>
      <c r="KNU78" s="82"/>
      <c r="KNV78" s="82"/>
      <c r="KNW78" s="82"/>
      <c r="KNX78" s="82"/>
      <c r="KNY78" s="82"/>
      <c r="KNZ78" s="82"/>
      <c r="KOA78" s="82"/>
      <c r="KOB78" s="82"/>
      <c r="KOC78" s="82"/>
      <c r="KOD78" s="82"/>
      <c r="KOE78" s="82"/>
      <c r="KOF78" s="82"/>
      <c r="KOG78" s="82"/>
      <c r="KOH78" s="82"/>
      <c r="KOI78" s="82"/>
      <c r="KOJ78" s="82"/>
      <c r="KOK78" s="82"/>
      <c r="KOL78" s="82"/>
      <c r="KOM78" s="82"/>
      <c r="KON78" s="82"/>
      <c r="KOO78" s="82"/>
      <c r="KOP78" s="82"/>
      <c r="KOQ78" s="82"/>
      <c r="KOR78" s="82"/>
      <c r="KOS78" s="82"/>
      <c r="KOT78" s="82"/>
      <c r="KOU78" s="82"/>
      <c r="KOV78" s="82"/>
      <c r="KOW78" s="82"/>
      <c r="KOX78" s="82"/>
      <c r="KOY78" s="82"/>
      <c r="KOZ78" s="82"/>
      <c r="KPA78" s="82"/>
      <c r="KPB78" s="82"/>
      <c r="KPC78" s="82"/>
      <c r="KPD78" s="82"/>
      <c r="KPE78" s="82"/>
      <c r="KPF78" s="82"/>
      <c r="KPG78" s="82"/>
      <c r="KPH78" s="82"/>
      <c r="KPI78" s="82"/>
      <c r="KPJ78" s="82"/>
      <c r="KPK78" s="82"/>
      <c r="KPL78" s="82"/>
      <c r="KPM78" s="82"/>
      <c r="KPN78" s="82"/>
      <c r="KPO78" s="82"/>
      <c r="KPP78" s="82"/>
      <c r="KPQ78" s="82"/>
      <c r="KPR78" s="82"/>
      <c r="KPS78" s="82"/>
      <c r="KPT78" s="82"/>
      <c r="KPU78" s="82"/>
      <c r="KPV78" s="82"/>
      <c r="KPW78" s="82"/>
      <c r="KPX78" s="82"/>
      <c r="KPY78" s="82"/>
      <c r="KPZ78" s="82"/>
      <c r="KQA78" s="82"/>
      <c r="KQB78" s="82"/>
      <c r="KQC78" s="82"/>
      <c r="KQD78" s="82"/>
      <c r="KQE78" s="82"/>
      <c r="KQF78" s="82"/>
      <c r="KQG78" s="82"/>
      <c r="KQH78" s="82"/>
      <c r="KQI78" s="82"/>
      <c r="KQJ78" s="82"/>
      <c r="KQK78" s="82"/>
      <c r="KQL78" s="82"/>
      <c r="KQM78" s="82"/>
      <c r="KQN78" s="82"/>
      <c r="KQO78" s="82"/>
      <c r="KQP78" s="82"/>
      <c r="KQQ78" s="82"/>
      <c r="KQR78" s="82"/>
      <c r="KQS78" s="82"/>
      <c r="KQT78" s="82"/>
      <c r="KQU78" s="82"/>
      <c r="KQV78" s="82"/>
      <c r="KQW78" s="82"/>
      <c r="KQX78" s="82"/>
      <c r="KQY78" s="82"/>
      <c r="KQZ78" s="82"/>
      <c r="KRA78" s="82"/>
      <c r="KRB78" s="82"/>
      <c r="KRC78" s="82"/>
      <c r="KRD78" s="82"/>
      <c r="KRE78" s="82"/>
      <c r="KRF78" s="82"/>
      <c r="KRG78" s="82"/>
      <c r="KRH78" s="82"/>
      <c r="KRI78" s="82"/>
      <c r="KRJ78" s="82"/>
      <c r="KRK78" s="82"/>
      <c r="KRL78" s="82"/>
      <c r="KRM78" s="82"/>
      <c r="KRN78" s="82"/>
      <c r="KRO78" s="82"/>
      <c r="KRP78" s="82"/>
      <c r="KRQ78" s="82"/>
      <c r="KRR78" s="82"/>
      <c r="KRS78" s="82"/>
      <c r="KRT78" s="82"/>
      <c r="KRU78" s="82"/>
      <c r="KRV78" s="82"/>
      <c r="KRW78" s="82"/>
      <c r="KRX78" s="82"/>
      <c r="KRY78" s="82"/>
      <c r="KRZ78" s="82"/>
      <c r="KSA78" s="82"/>
      <c r="KSB78" s="82"/>
      <c r="KSC78" s="82"/>
      <c r="KSD78" s="82"/>
      <c r="KSE78" s="82"/>
      <c r="KSF78" s="82"/>
      <c r="KSG78" s="82"/>
      <c r="KSH78" s="82"/>
      <c r="KSI78" s="82"/>
      <c r="KSJ78" s="82"/>
      <c r="KSK78" s="82"/>
      <c r="KSL78" s="82"/>
      <c r="KSM78" s="82"/>
      <c r="KSN78" s="82"/>
      <c r="KSO78" s="82"/>
      <c r="KSP78" s="82"/>
      <c r="KSQ78" s="82"/>
      <c r="KSR78" s="82"/>
      <c r="KSS78" s="82"/>
      <c r="KST78" s="82"/>
      <c r="KSU78" s="82"/>
      <c r="KSV78" s="82"/>
      <c r="KSW78" s="82"/>
      <c r="KSX78" s="82"/>
      <c r="KSY78" s="82"/>
      <c r="KSZ78" s="82"/>
      <c r="KTA78" s="82"/>
      <c r="KTB78" s="82"/>
      <c r="KTC78" s="82"/>
      <c r="KTD78" s="82"/>
      <c r="KTE78" s="82"/>
      <c r="KTF78" s="82"/>
      <c r="KTG78" s="82"/>
      <c r="KTH78" s="82"/>
      <c r="KTI78" s="82"/>
      <c r="KTJ78" s="82"/>
      <c r="KTK78" s="82"/>
      <c r="KTL78" s="82"/>
      <c r="KTM78" s="82"/>
      <c r="KTN78" s="82"/>
      <c r="KTO78" s="82"/>
      <c r="KTP78" s="82"/>
      <c r="KTQ78" s="82"/>
      <c r="KTR78" s="82"/>
      <c r="KTS78" s="82"/>
      <c r="KTT78" s="82"/>
      <c r="KTU78" s="82"/>
      <c r="KTV78" s="82"/>
      <c r="KTW78" s="82"/>
      <c r="KTX78" s="82"/>
      <c r="KTY78" s="82"/>
      <c r="KTZ78" s="82"/>
      <c r="KUA78" s="82"/>
      <c r="KUB78" s="82"/>
      <c r="KUC78" s="82"/>
      <c r="KUD78" s="82"/>
      <c r="KUE78" s="82"/>
      <c r="KUF78" s="82"/>
      <c r="KUG78" s="82"/>
      <c r="KUH78" s="82"/>
      <c r="KUI78" s="82"/>
      <c r="KUJ78" s="82"/>
      <c r="KUK78" s="82"/>
      <c r="KUL78" s="82"/>
      <c r="KUM78" s="82"/>
      <c r="KUN78" s="82"/>
      <c r="KUO78" s="82"/>
      <c r="KUP78" s="82"/>
      <c r="KUQ78" s="82"/>
      <c r="KUR78" s="82"/>
      <c r="KUS78" s="82"/>
      <c r="KUT78" s="82"/>
      <c r="KUU78" s="82"/>
      <c r="KUV78" s="82"/>
      <c r="KUW78" s="82"/>
      <c r="KUX78" s="82"/>
      <c r="KUY78" s="82"/>
      <c r="KUZ78" s="82"/>
      <c r="KVA78" s="82"/>
      <c r="KVB78" s="82"/>
      <c r="KVC78" s="82"/>
      <c r="KVD78" s="82"/>
      <c r="KVE78" s="82"/>
      <c r="KVF78" s="82"/>
      <c r="KVG78" s="82"/>
      <c r="KVH78" s="82"/>
      <c r="KVI78" s="82"/>
      <c r="KVJ78" s="82"/>
      <c r="KVK78" s="82"/>
      <c r="KVL78" s="82"/>
      <c r="KVM78" s="82"/>
      <c r="KVN78" s="82"/>
      <c r="KVO78" s="82"/>
      <c r="KVP78" s="82"/>
      <c r="KVQ78" s="82"/>
      <c r="KVR78" s="82"/>
      <c r="KVS78" s="82"/>
      <c r="KVT78" s="82"/>
      <c r="KVU78" s="82"/>
      <c r="KVV78" s="82"/>
      <c r="KVW78" s="82"/>
      <c r="KVX78" s="82"/>
      <c r="KVY78" s="82"/>
      <c r="KVZ78" s="82"/>
      <c r="KWA78" s="82"/>
      <c r="KWB78" s="82"/>
      <c r="KWC78" s="82"/>
      <c r="KWD78" s="82"/>
      <c r="KWE78" s="82"/>
      <c r="KWF78" s="82"/>
      <c r="KWG78" s="82"/>
      <c r="KWH78" s="82"/>
      <c r="KWI78" s="82"/>
      <c r="KWJ78" s="82"/>
      <c r="KWK78" s="82"/>
      <c r="KWL78" s="82"/>
      <c r="KWM78" s="82"/>
      <c r="KWN78" s="82"/>
      <c r="KWO78" s="82"/>
      <c r="KWP78" s="82"/>
      <c r="KWQ78" s="82"/>
      <c r="KWR78" s="82"/>
      <c r="KWS78" s="82"/>
      <c r="KWT78" s="82"/>
      <c r="KWU78" s="82"/>
      <c r="KWV78" s="82"/>
      <c r="KWW78" s="82"/>
      <c r="KWX78" s="82"/>
      <c r="KWY78" s="82"/>
      <c r="KWZ78" s="82"/>
      <c r="KXA78" s="82"/>
      <c r="KXB78" s="82"/>
      <c r="KXC78" s="82"/>
      <c r="KXD78" s="82"/>
      <c r="KXE78" s="82"/>
      <c r="KXF78" s="82"/>
      <c r="KXG78" s="82"/>
      <c r="KXH78" s="82"/>
      <c r="KXI78" s="82"/>
      <c r="KXJ78" s="82"/>
      <c r="KXK78" s="82"/>
      <c r="KXL78" s="82"/>
      <c r="KXM78" s="82"/>
      <c r="KXN78" s="82"/>
      <c r="KXO78" s="82"/>
      <c r="KXP78" s="82"/>
      <c r="KXQ78" s="82"/>
      <c r="KXR78" s="82"/>
      <c r="KXS78" s="82"/>
      <c r="KXT78" s="82"/>
      <c r="KXU78" s="82"/>
      <c r="KXV78" s="82"/>
      <c r="KXW78" s="82"/>
      <c r="KXX78" s="82"/>
      <c r="KXY78" s="82"/>
      <c r="KXZ78" s="82"/>
      <c r="KYA78" s="82"/>
      <c r="KYB78" s="82"/>
      <c r="KYC78" s="82"/>
      <c r="KYD78" s="82"/>
      <c r="KYE78" s="82"/>
      <c r="KYF78" s="82"/>
      <c r="KYG78" s="82"/>
      <c r="KYH78" s="82"/>
      <c r="KYI78" s="82"/>
      <c r="KYJ78" s="82"/>
      <c r="KYK78" s="82"/>
      <c r="KYL78" s="82"/>
      <c r="KYM78" s="82"/>
      <c r="KYN78" s="82"/>
      <c r="KYO78" s="82"/>
      <c r="KYP78" s="82"/>
      <c r="KYQ78" s="82"/>
      <c r="KYR78" s="82"/>
      <c r="KYS78" s="82"/>
      <c r="KYT78" s="82"/>
      <c r="KYU78" s="82"/>
      <c r="KYV78" s="82"/>
      <c r="KYW78" s="82"/>
      <c r="KYX78" s="82"/>
      <c r="KYY78" s="82"/>
      <c r="KYZ78" s="82"/>
      <c r="KZA78" s="82"/>
      <c r="KZB78" s="82"/>
      <c r="KZC78" s="82"/>
      <c r="KZD78" s="82"/>
      <c r="KZE78" s="82"/>
      <c r="KZF78" s="82"/>
      <c r="KZG78" s="82"/>
      <c r="KZH78" s="82"/>
      <c r="KZI78" s="82"/>
      <c r="KZJ78" s="82"/>
      <c r="KZK78" s="82"/>
      <c r="KZL78" s="82"/>
      <c r="KZM78" s="82"/>
      <c r="KZN78" s="82"/>
      <c r="KZO78" s="82"/>
      <c r="KZP78" s="82"/>
      <c r="KZQ78" s="82"/>
      <c r="KZR78" s="82"/>
      <c r="KZS78" s="82"/>
      <c r="KZT78" s="82"/>
      <c r="KZU78" s="82"/>
      <c r="KZV78" s="82"/>
      <c r="KZW78" s="82"/>
      <c r="KZX78" s="82"/>
      <c r="KZY78" s="82"/>
      <c r="KZZ78" s="82"/>
      <c r="LAA78" s="82"/>
      <c r="LAB78" s="82"/>
      <c r="LAC78" s="82"/>
      <c r="LAD78" s="82"/>
      <c r="LAE78" s="82"/>
      <c r="LAF78" s="82"/>
      <c r="LAG78" s="82"/>
      <c r="LAH78" s="82"/>
      <c r="LAI78" s="82"/>
      <c r="LAJ78" s="82"/>
      <c r="LAK78" s="82"/>
      <c r="LAL78" s="82"/>
      <c r="LAM78" s="82"/>
      <c r="LAN78" s="82"/>
      <c r="LAO78" s="82"/>
      <c r="LAP78" s="82"/>
      <c r="LAQ78" s="82"/>
      <c r="LAR78" s="82"/>
      <c r="LAS78" s="82"/>
      <c r="LAT78" s="82"/>
      <c r="LAU78" s="82"/>
      <c r="LAV78" s="82"/>
      <c r="LAW78" s="82"/>
      <c r="LAX78" s="82"/>
      <c r="LAY78" s="82"/>
      <c r="LAZ78" s="82"/>
      <c r="LBA78" s="82"/>
      <c r="LBB78" s="82"/>
      <c r="LBC78" s="82"/>
      <c r="LBD78" s="82"/>
      <c r="LBE78" s="82"/>
      <c r="LBF78" s="82"/>
      <c r="LBG78" s="82"/>
      <c r="LBH78" s="82"/>
      <c r="LBI78" s="82"/>
      <c r="LBJ78" s="82"/>
      <c r="LBK78" s="82"/>
      <c r="LBL78" s="82"/>
      <c r="LBM78" s="82"/>
      <c r="LBN78" s="82"/>
      <c r="LBO78" s="82"/>
      <c r="LBP78" s="82"/>
      <c r="LBQ78" s="82"/>
      <c r="LBR78" s="82"/>
      <c r="LBS78" s="82"/>
      <c r="LBT78" s="82"/>
      <c r="LBU78" s="82"/>
      <c r="LBV78" s="82"/>
      <c r="LBW78" s="82"/>
      <c r="LBX78" s="82"/>
      <c r="LBY78" s="82"/>
      <c r="LBZ78" s="82"/>
      <c r="LCA78" s="82"/>
      <c r="LCB78" s="82"/>
      <c r="LCC78" s="82"/>
      <c r="LCD78" s="82"/>
      <c r="LCE78" s="82"/>
      <c r="LCF78" s="82"/>
      <c r="LCG78" s="82"/>
      <c r="LCH78" s="82"/>
      <c r="LCI78" s="82"/>
      <c r="LCJ78" s="82"/>
      <c r="LCK78" s="82"/>
      <c r="LCL78" s="82"/>
      <c r="LCM78" s="82"/>
      <c r="LCN78" s="82"/>
      <c r="LCO78" s="82"/>
      <c r="LCP78" s="82"/>
      <c r="LCQ78" s="82"/>
      <c r="LCR78" s="82"/>
      <c r="LCS78" s="82"/>
      <c r="LCT78" s="82"/>
      <c r="LCU78" s="82"/>
      <c r="LCV78" s="82"/>
      <c r="LCW78" s="82"/>
      <c r="LCX78" s="82"/>
      <c r="LCY78" s="82"/>
      <c r="LCZ78" s="82"/>
      <c r="LDA78" s="82"/>
      <c r="LDB78" s="82"/>
      <c r="LDC78" s="82"/>
      <c r="LDD78" s="82"/>
      <c r="LDE78" s="82"/>
      <c r="LDF78" s="82"/>
      <c r="LDG78" s="82"/>
      <c r="LDH78" s="82"/>
      <c r="LDI78" s="82"/>
      <c r="LDJ78" s="82"/>
      <c r="LDK78" s="82"/>
      <c r="LDL78" s="82"/>
      <c r="LDM78" s="82"/>
      <c r="LDN78" s="82"/>
      <c r="LDO78" s="82"/>
      <c r="LDP78" s="82"/>
      <c r="LDQ78" s="82"/>
      <c r="LDR78" s="82"/>
      <c r="LDS78" s="82"/>
      <c r="LDT78" s="82"/>
      <c r="LDU78" s="82"/>
      <c r="LDV78" s="82"/>
      <c r="LDW78" s="82"/>
      <c r="LDX78" s="82"/>
      <c r="LDY78" s="82"/>
      <c r="LDZ78" s="82"/>
      <c r="LEA78" s="82"/>
      <c r="LEB78" s="82"/>
      <c r="LEC78" s="82"/>
      <c r="LED78" s="82"/>
      <c r="LEE78" s="82"/>
      <c r="LEF78" s="82"/>
      <c r="LEG78" s="82"/>
      <c r="LEH78" s="82"/>
      <c r="LEI78" s="82"/>
      <c r="LEJ78" s="82"/>
      <c r="LEK78" s="82"/>
      <c r="LEL78" s="82"/>
      <c r="LEM78" s="82"/>
      <c r="LEN78" s="82"/>
      <c r="LEO78" s="82"/>
      <c r="LEP78" s="82"/>
      <c r="LEQ78" s="82"/>
      <c r="LER78" s="82"/>
      <c r="LES78" s="82"/>
      <c r="LET78" s="82"/>
      <c r="LEU78" s="82"/>
      <c r="LEV78" s="82"/>
      <c r="LEW78" s="82"/>
      <c r="LEX78" s="82"/>
      <c r="LEY78" s="82"/>
      <c r="LEZ78" s="82"/>
      <c r="LFA78" s="82"/>
      <c r="LFB78" s="82"/>
      <c r="LFC78" s="82"/>
      <c r="LFD78" s="82"/>
      <c r="LFE78" s="82"/>
      <c r="LFF78" s="82"/>
      <c r="LFG78" s="82"/>
      <c r="LFH78" s="82"/>
      <c r="LFI78" s="82"/>
      <c r="LFJ78" s="82"/>
      <c r="LFK78" s="82"/>
      <c r="LFL78" s="82"/>
      <c r="LFM78" s="82"/>
      <c r="LFN78" s="82"/>
      <c r="LFO78" s="82"/>
      <c r="LFP78" s="82"/>
      <c r="LFQ78" s="82"/>
      <c r="LFR78" s="82"/>
      <c r="LFS78" s="82"/>
      <c r="LFT78" s="82"/>
      <c r="LFU78" s="82"/>
      <c r="LFV78" s="82"/>
      <c r="LFW78" s="82"/>
      <c r="LFX78" s="82"/>
      <c r="LFY78" s="82"/>
      <c r="LFZ78" s="82"/>
      <c r="LGA78" s="82"/>
      <c r="LGB78" s="82"/>
      <c r="LGC78" s="82"/>
      <c r="LGD78" s="82"/>
      <c r="LGE78" s="82"/>
      <c r="LGF78" s="82"/>
      <c r="LGG78" s="82"/>
      <c r="LGH78" s="82"/>
      <c r="LGI78" s="82"/>
      <c r="LGJ78" s="82"/>
      <c r="LGK78" s="82"/>
      <c r="LGL78" s="82"/>
      <c r="LGM78" s="82"/>
      <c r="LGN78" s="82"/>
      <c r="LGO78" s="82"/>
      <c r="LGP78" s="82"/>
      <c r="LGQ78" s="82"/>
      <c r="LGR78" s="82"/>
      <c r="LGS78" s="82"/>
      <c r="LGT78" s="82"/>
      <c r="LGU78" s="82"/>
      <c r="LGV78" s="82"/>
      <c r="LGW78" s="82"/>
      <c r="LGX78" s="82"/>
      <c r="LGY78" s="82"/>
      <c r="LGZ78" s="82"/>
      <c r="LHA78" s="82"/>
      <c r="LHB78" s="82"/>
      <c r="LHC78" s="82"/>
      <c r="LHD78" s="82"/>
      <c r="LHE78" s="82"/>
      <c r="LHF78" s="82"/>
      <c r="LHG78" s="82"/>
      <c r="LHH78" s="82"/>
      <c r="LHI78" s="82"/>
      <c r="LHJ78" s="82"/>
      <c r="LHK78" s="82"/>
      <c r="LHL78" s="82"/>
      <c r="LHM78" s="82"/>
      <c r="LHN78" s="82"/>
      <c r="LHO78" s="82"/>
      <c r="LHP78" s="82"/>
      <c r="LHQ78" s="82"/>
      <c r="LHR78" s="82"/>
      <c r="LHS78" s="82"/>
      <c r="LHT78" s="82"/>
      <c r="LHU78" s="82"/>
      <c r="LHV78" s="82"/>
      <c r="LHW78" s="82"/>
      <c r="LHX78" s="82"/>
      <c r="LHY78" s="82"/>
      <c r="LHZ78" s="82"/>
      <c r="LIA78" s="82"/>
      <c r="LIB78" s="82"/>
      <c r="LIC78" s="82"/>
      <c r="LID78" s="82"/>
      <c r="LIE78" s="82"/>
      <c r="LIF78" s="82"/>
      <c r="LIG78" s="82"/>
      <c r="LIH78" s="82"/>
      <c r="LII78" s="82"/>
      <c r="LIJ78" s="82"/>
      <c r="LIK78" s="82"/>
      <c r="LIL78" s="82"/>
      <c r="LIM78" s="82"/>
      <c r="LIN78" s="82"/>
      <c r="LIO78" s="82"/>
      <c r="LIP78" s="82"/>
      <c r="LIQ78" s="82"/>
      <c r="LIR78" s="82"/>
      <c r="LIS78" s="82"/>
      <c r="LIT78" s="82"/>
      <c r="LIU78" s="82"/>
      <c r="LIV78" s="82"/>
      <c r="LIW78" s="82"/>
      <c r="LIX78" s="82"/>
      <c r="LIY78" s="82"/>
      <c r="LIZ78" s="82"/>
      <c r="LJA78" s="82"/>
      <c r="LJB78" s="82"/>
      <c r="LJC78" s="82"/>
      <c r="LJD78" s="82"/>
      <c r="LJE78" s="82"/>
      <c r="LJF78" s="82"/>
      <c r="LJG78" s="82"/>
      <c r="LJH78" s="82"/>
      <c r="LJI78" s="82"/>
      <c r="LJJ78" s="82"/>
      <c r="LJK78" s="82"/>
      <c r="LJL78" s="82"/>
      <c r="LJM78" s="82"/>
      <c r="LJN78" s="82"/>
      <c r="LJO78" s="82"/>
      <c r="LJP78" s="82"/>
      <c r="LJQ78" s="82"/>
      <c r="LJR78" s="82"/>
      <c r="LJS78" s="82"/>
      <c r="LJT78" s="82"/>
      <c r="LJU78" s="82"/>
      <c r="LJV78" s="82"/>
      <c r="LJW78" s="82"/>
      <c r="LJX78" s="82"/>
      <c r="LJY78" s="82"/>
      <c r="LJZ78" s="82"/>
      <c r="LKA78" s="82"/>
      <c r="LKB78" s="82"/>
      <c r="LKC78" s="82"/>
      <c r="LKD78" s="82"/>
      <c r="LKE78" s="82"/>
      <c r="LKF78" s="82"/>
      <c r="LKG78" s="82"/>
      <c r="LKH78" s="82"/>
      <c r="LKI78" s="82"/>
      <c r="LKJ78" s="82"/>
      <c r="LKK78" s="82"/>
      <c r="LKL78" s="82"/>
      <c r="LKM78" s="82"/>
      <c r="LKN78" s="82"/>
      <c r="LKO78" s="82"/>
      <c r="LKP78" s="82"/>
      <c r="LKQ78" s="82"/>
      <c r="LKR78" s="82"/>
      <c r="LKS78" s="82"/>
      <c r="LKT78" s="82"/>
      <c r="LKU78" s="82"/>
      <c r="LKV78" s="82"/>
      <c r="LKW78" s="82"/>
      <c r="LKX78" s="82"/>
      <c r="LKY78" s="82"/>
      <c r="LKZ78" s="82"/>
      <c r="LLA78" s="82"/>
      <c r="LLB78" s="82"/>
      <c r="LLC78" s="82"/>
      <c r="LLD78" s="82"/>
      <c r="LLE78" s="82"/>
      <c r="LLF78" s="82"/>
      <c r="LLG78" s="82"/>
      <c r="LLH78" s="82"/>
      <c r="LLI78" s="82"/>
      <c r="LLJ78" s="82"/>
      <c r="LLK78" s="82"/>
      <c r="LLL78" s="82"/>
      <c r="LLM78" s="82"/>
      <c r="LLN78" s="82"/>
      <c r="LLO78" s="82"/>
      <c r="LLP78" s="82"/>
      <c r="LLQ78" s="82"/>
      <c r="LLR78" s="82"/>
      <c r="LLS78" s="82"/>
      <c r="LLT78" s="82"/>
      <c r="LLU78" s="82"/>
      <c r="LLV78" s="82"/>
      <c r="LLW78" s="82"/>
      <c r="LLX78" s="82"/>
      <c r="LLY78" s="82"/>
      <c r="LLZ78" s="82"/>
      <c r="LMA78" s="82"/>
      <c r="LMB78" s="82"/>
      <c r="LMC78" s="82"/>
      <c r="LMD78" s="82"/>
      <c r="LME78" s="82"/>
      <c r="LMF78" s="82"/>
      <c r="LMG78" s="82"/>
      <c r="LMH78" s="82"/>
      <c r="LMI78" s="82"/>
      <c r="LMJ78" s="82"/>
      <c r="LMK78" s="82"/>
      <c r="LML78" s="82"/>
      <c r="LMM78" s="82"/>
      <c r="LMN78" s="82"/>
      <c r="LMO78" s="82"/>
      <c r="LMP78" s="82"/>
      <c r="LMQ78" s="82"/>
      <c r="LMR78" s="82"/>
      <c r="LMS78" s="82"/>
      <c r="LMT78" s="82"/>
      <c r="LMU78" s="82"/>
      <c r="LMV78" s="82"/>
      <c r="LMW78" s="82"/>
      <c r="LMX78" s="82"/>
      <c r="LMY78" s="82"/>
      <c r="LMZ78" s="82"/>
      <c r="LNA78" s="82"/>
      <c r="LNB78" s="82"/>
      <c r="LNC78" s="82"/>
      <c r="LND78" s="82"/>
      <c r="LNE78" s="82"/>
      <c r="LNF78" s="82"/>
      <c r="LNG78" s="82"/>
      <c r="LNH78" s="82"/>
      <c r="LNI78" s="82"/>
      <c r="LNJ78" s="82"/>
      <c r="LNK78" s="82"/>
      <c r="LNL78" s="82"/>
      <c r="LNM78" s="82"/>
      <c r="LNN78" s="82"/>
      <c r="LNO78" s="82"/>
      <c r="LNP78" s="82"/>
      <c r="LNQ78" s="82"/>
      <c r="LNR78" s="82"/>
      <c r="LNS78" s="82"/>
      <c r="LNT78" s="82"/>
      <c r="LNU78" s="82"/>
      <c r="LNV78" s="82"/>
      <c r="LNW78" s="82"/>
      <c r="LNX78" s="82"/>
      <c r="LNY78" s="82"/>
      <c r="LNZ78" s="82"/>
      <c r="LOA78" s="82"/>
      <c r="LOB78" s="82"/>
      <c r="LOC78" s="82"/>
      <c r="LOD78" s="82"/>
      <c r="LOE78" s="82"/>
      <c r="LOF78" s="82"/>
      <c r="LOG78" s="82"/>
      <c r="LOH78" s="82"/>
      <c r="LOI78" s="82"/>
      <c r="LOJ78" s="82"/>
      <c r="LOK78" s="82"/>
      <c r="LOL78" s="82"/>
      <c r="LOM78" s="82"/>
      <c r="LON78" s="82"/>
      <c r="LOO78" s="82"/>
      <c r="LOP78" s="82"/>
      <c r="LOQ78" s="82"/>
      <c r="LOR78" s="82"/>
      <c r="LOS78" s="82"/>
      <c r="LOT78" s="82"/>
      <c r="LOU78" s="82"/>
      <c r="LOV78" s="82"/>
      <c r="LOW78" s="82"/>
      <c r="LOX78" s="82"/>
      <c r="LOY78" s="82"/>
      <c r="LOZ78" s="82"/>
      <c r="LPA78" s="82"/>
      <c r="LPB78" s="82"/>
      <c r="LPC78" s="82"/>
      <c r="LPD78" s="82"/>
      <c r="LPE78" s="82"/>
      <c r="LPF78" s="82"/>
      <c r="LPG78" s="82"/>
      <c r="LPH78" s="82"/>
      <c r="LPI78" s="82"/>
      <c r="LPJ78" s="82"/>
      <c r="LPK78" s="82"/>
      <c r="LPL78" s="82"/>
      <c r="LPM78" s="82"/>
      <c r="LPN78" s="82"/>
      <c r="LPO78" s="82"/>
      <c r="LPP78" s="82"/>
      <c r="LPQ78" s="82"/>
      <c r="LPR78" s="82"/>
      <c r="LPS78" s="82"/>
      <c r="LPT78" s="82"/>
      <c r="LPU78" s="82"/>
      <c r="LPV78" s="82"/>
      <c r="LPW78" s="82"/>
      <c r="LPX78" s="82"/>
      <c r="LPY78" s="82"/>
      <c r="LPZ78" s="82"/>
      <c r="LQA78" s="82"/>
      <c r="LQB78" s="82"/>
      <c r="LQC78" s="82"/>
      <c r="LQD78" s="82"/>
      <c r="LQE78" s="82"/>
      <c r="LQF78" s="82"/>
      <c r="LQG78" s="82"/>
      <c r="LQH78" s="82"/>
      <c r="LQI78" s="82"/>
      <c r="LQJ78" s="82"/>
      <c r="LQK78" s="82"/>
      <c r="LQL78" s="82"/>
      <c r="LQM78" s="82"/>
      <c r="LQN78" s="82"/>
      <c r="LQO78" s="82"/>
      <c r="LQP78" s="82"/>
      <c r="LQQ78" s="82"/>
      <c r="LQR78" s="82"/>
      <c r="LQS78" s="82"/>
      <c r="LQT78" s="82"/>
      <c r="LQU78" s="82"/>
      <c r="LQV78" s="82"/>
      <c r="LQW78" s="82"/>
      <c r="LQX78" s="82"/>
      <c r="LQY78" s="82"/>
      <c r="LQZ78" s="82"/>
      <c r="LRA78" s="82"/>
      <c r="LRB78" s="82"/>
      <c r="LRC78" s="82"/>
      <c r="LRD78" s="82"/>
      <c r="LRE78" s="82"/>
      <c r="LRF78" s="82"/>
      <c r="LRG78" s="82"/>
      <c r="LRH78" s="82"/>
      <c r="LRI78" s="82"/>
      <c r="LRJ78" s="82"/>
      <c r="LRK78" s="82"/>
      <c r="LRL78" s="82"/>
      <c r="LRM78" s="82"/>
      <c r="LRN78" s="82"/>
      <c r="LRO78" s="82"/>
      <c r="LRP78" s="82"/>
      <c r="LRQ78" s="82"/>
      <c r="LRR78" s="82"/>
      <c r="LRS78" s="82"/>
      <c r="LRT78" s="82"/>
      <c r="LRU78" s="82"/>
      <c r="LRV78" s="82"/>
      <c r="LRW78" s="82"/>
      <c r="LRX78" s="82"/>
      <c r="LRY78" s="82"/>
      <c r="LRZ78" s="82"/>
      <c r="LSA78" s="82"/>
      <c r="LSB78" s="82"/>
      <c r="LSC78" s="82"/>
      <c r="LSD78" s="82"/>
      <c r="LSE78" s="82"/>
      <c r="LSF78" s="82"/>
      <c r="LSG78" s="82"/>
      <c r="LSH78" s="82"/>
      <c r="LSI78" s="82"/>
      <c r="LSJ78" s="82"/>
      <c r="LSK78" s="82"/>
      <c r="LSL78" s="82"/>
      <c r="LSM78" s="82"/>
      <c r="LSN78" s="82"/>
      <c r="LSO78" s="82"/>
      <c r="LSP78" s="82"/>
      <c r="LSQ78" s="82"/>
      <c r="LSR78" s="82"/>
      <c r="LSS78" s="82"/>
      <c r="LST78" s="82"/>
      <c r="LSU78" s="82"/>
      <c r="LSV78" s="82"/>
      <c r="LSW78" s="82"/>
      <c r="LSX78" s="82"/>
      <c r="LSY78" s="82"/>
      <c r="LSZ78" s="82"/>
      <c r="LTA78" s="82"/>
      <c r="LTB78" s="82"/>
      <c r="LTC78" s="82"/>
      <c r="LTD78" s="82"/>
      <c r="LTE78" s="82"/>
      <c r="LTF78" s="82"/>
      <c r="LTG78" s="82"/>
      <c r="LTH78" s="82"/>
      <c r="LTI78" s="82"/>
      <c r="LTJ78" s="82"/>
      <c r="LTK78" s="82"/>
      <c r="LTL78" s="82"/>
      <c r="LTM78" s="82"/>
      <c r="LTN78" s="82"/>
      <c r="LTO78" s="82"/>
      <c r="LTP78" s="82"/>
      <c r="LTQ78" s="82"/>
      <c r="LTR78" s="82"/>
      <c r="LTS78" s="82"/>
      <c r="LTT78" s="82"/>
      <c r="LTU78" s="82"/>
      <c r="LTV78" s="82"/>
      <c r="LTW78" s="82"/>
      <c r="LTX78" s="82"/>
      <c r="LTY78" s="82"/>
      <c r="LTZ78" s="82"/>
      <c r="LUA78" s="82"/>
      <c r="LUB78" s="82"/>
      <c r="LUC78" s="82"/>
      <c r="LUD78" s="82"/>
      <c r="LUE78" s="82"/>
      <c r="LUF78" s="82"/>
      <c r="LUG78" s="82"/>
      <c r="LUH78" s="82"/>
      <c r="LUI78" s="82"/>
      <c r="LUJ78" s="82"/>
      <c r="LUK78" s="82"/>
      <c r="LUL78" s="82"/>
      <c r="LUM78" s="82"/>
      <c r="LUN78" s="82"/>
      <c r="LUO78" s="82"/>
      <c r="LUP78" s="82"/>
      <c r="LUQ78" s="82"/>
      <c r="LUR78" s="82"/>
      <c r="LUS78" s="82"/>
      <c r="LUT78" s="82"/>
      <c r="LUU78" s="82"/>
      <c r="LUV78" s="82"/>
      <c r="LUW78" s="82"/>
      <c r="LUX78" s="82"/>
      <c r="LUY78" s="82"/>
      <c r="LUZ78" s="82"/>
      <c r="LVA78" s="82"/>
      <c r="LVB78" s="82"/>
      <c r="LVC78" s="82"/>
      <c r="LVD78" s="82"/>
      <c r="LVE78" s="82"/>
      <c r="LVF78" s="82"/>
      <c r="LVG78" s="82"/>
      <c r="LVH78" s="82"/>
      <c r="LVI78" s="82"/>
      <c r="LVJ78" s="82"/>
      <c r="LVK78" s="82"/>
      <c r="LVL78" s="82"/>
      <c r="LVM78" s="82"/>
      <c r="LVN78" s="82"/>
      <c r="LVO78" s="82"/>
      <c r="LVP78" s="82"/>
      <c r="LVQ78" s="82"/>
      <c r="LVR78" s="82"/>
      <c r="LVS78" s="82"/>
      <c r="LVT78" s="82"/>
      <c r="LVU78" s="82"/>
      <c r="LVV78" s="82"/>
      <c r="LVW78" s="82"/>
      <c r="LVX78" s="82"/>
      <c r="LVY78" s="82"/>
      <c r="LVZ78" s="82"/>
      <c r="LWA78" s="82"/>
      <c r="LWB78" s="82"/>
      <c r="LWC78" s="82"/>
      <c r="LWD78" s="82"/>
      <c r="LWE78" s="82"/>
      <c r="LWF78" s="82"/>
      <c r="LWG78" s="82"/>
      <c r="LWH78" s="82"/>
      <c r="LWI78" s="82"/>
      <c r="LWJ78" s="82"/>
      <c r="LWK78" s="82"/>
      <c r="LWL78" s="82"/>
      <c r="LWM78" s="82"/>
      <c r="LWN78" s="82"/>
      <c r="LWO78" s="82"/>
      <c r="LWP78" s="82"/>
      <c r="LWQ78" s="82"/>
      <c r="LWR78" s="82"/>
      <c r="LWS78" s="82"/>
      <c r="LWT78" s="82"/>
      <c r="LWU78" s="82"/>
      <c r="LWV78" s="82"/>
      <c r="LWW78" s="82"/>
      <c r="LWX78" s="82"/>
      <c r="LWY78" s="82"/>
      <c r="LWZ78" s="82"/>
      <c r="LXA78" s="82"/>
      <c r="LXB78" s="82"/>
      <c r="LXC78" s="82"/>
      <c r="LXD78" s="82"/>
      <c r="LXE78" s="82"/>
      <c r="LXF78" s="82"/>
      <c r="LXG78" s="82"/>
      <c r="LXH78" s="82"/>
      <c r="LXI78" s="82"/>
      <c r="LXJ78" s="82"/>
      <c r="LXK78" s="82"/>
      <c r="LXL78" s="82"/>
      <c r="LXM78" s="82"/>
      <c r="LXN78" s="82"/>
      <c r="LXO78" s="82"/>
      <c r="LXP78" s="82"/>
      <c r="LXQ78" s="82"/>
      <c r="LXR78" s="82"/>
      <c r="LXS78" s="82"/>
      <c r="LXT78" s="82"/>
      <c r="LXU78" s="82"/>
      <c r="LXV78" s="82"/>
      <c r="LXW78" s="82"/>
      <c r="LXX78" s="82"/>
      <c r="LXY78" s="82"/>
      <c r="LXZ78" s="82"/>
      <c r="LYA78" s="82"/>
      <c r="LYB78" s="82"/>
      <c r="LYC78" s="82"/>
      <c r="LYD78" s="82"/>
      <c r="LYE78" s="82"/>
      <c r="LYF78" s="82"/>
      <c r="LYG78" s="82"/>
      <c r="LYH78" s="82"/>
      <c r="LYI78" s="82"/>
      <c r="LYJ78" s="82"/>
      <c r="LYK78" s="82"/>
      <c r="LYL78" s="82"/>
      <c r="LYM78" s="82"/>
      <c r="LYN78" s="82"/>
      <c r="LYO78" s="82"/>
      <c r="LYP78" s="82"/>
      <c r="LYQ78" s="82"/>
      <c r="LYR78" s="82"/>
      <c r="LYS78" s="82"/>
      <c r="LYT78" s="82"/>
      <c r="LYU78" s="82"/>
      <c r="LYV78" s="82"/>
      <c r="LYW78" s="82"/>
      <c r="LYX78" s="82"/>
      <c r="LYY78" s="82"/>
      <c r="LYZ78" s="82"/>
      <c r="LZA78" s="82"/>
      <c r="LZB78" s="82"/>
      <c r="LZC78" s="82"/>
      <c r="LZD78" s="82"/>
      <c r="LZE78" s="82"/>
      <c r="LZF78" s="82"/>
      <c r="LZG78" s="82"/>
      <c r="LZH78" s="82"/>
      <c r="LZI78" s="82"/>
      <c r="LZJ78" s="82"/>
      <c r="LZK78" s="82"/>
      <c r="LZL78" s="82"/>
      <c r="LZM78" s="82"/>
      <c r="LZN78" s="82"/>
      <c r="LZO78" s="82"/>
      <c r="LZP78" s="82"/>
      <c r="LZQ78" s="82"/>
      <c r="LZR78" s="82"/>
      <c r="LZS78" s="82"/>
      <c r="LZT78" s="82"/>
      <c r="LZU78" s="82"/>
      <c r="LZV78" s="82"/>
      <c r="LZW78" s="82"/>
      <c r="LZX78" s="82"/>
      <c r="LZY78" s="82"/>
      <c r="LZZ78" s="82"/>
      <c r="MAA78" s="82"/>
      <c r="MAB78" s="82"/>
      <c r="MAC78" s="82"/>
      <c r="MAD78" s="82"/>
      <c r="MAE78" s="82"/>
      <c r="MAF78" s="82"/>
      <c r="MAG78" s="82"/>
      <c r="MAH78" s="82"/>
      <c r="MAI78" s="82"/>
      <c r="MAJ78" s="82"/>
      <c r="MAK78" s="82"/>
      <c r="MAL78" s="82"/>
      <c r="MAM78" s="82"/>
      <c r="MAN78" s="82"/>
      <c r="MAO78" s="82"/>
      <c r="MAP78" s="82"/>
      <c r="MAQ78" s="82"/>
      <c r="MAR78" s="82"/>
      <c r="MAS78" s="82"/>
      <c r="MAT78" s="82"/>
      <c r="MAU78" s="82"/>
      <c r="MAV78" s="82"/>
      <c r="MAW78" s="82"/>
      <c r="MAX78" s="82"/>
      <c r="MAY78" s="82"/>
      <c r="MAZ78" s="82"/>
      <c r="MBA78" s="82"/>
      <c r="MBB78" s="82"/>
      <c r="MBC78" s="82"/>
      <c r="MBD78" s="82"/>
      <c r="MBE78" s="82"/>
      <c r="MBF78" s="82"/>
      <c r="MBG78" s="82"/>
      <c r="MBH78" s="82"/>
      <c r="MBI78" s="82"/>
      <c r="MBJ78" s="82"/>
      <c r="MBK78" s="82"/>
      <c r="MBL78" s="82"/>
      <c r="MBM78" s="82"/>
      <c r="MBN78" s="82"/>
      <c r="MBO78" s="82"/>
      <c r="MBP78" s="82"/>
      <c r="MBQ78" s="82"/>
      <c r="MBR78" s="82"/>
      <c r="MBS78" s="82"/>
      <c r="MBT78" s="82"/>
      <c r="MBU78" s="82"/>
      <c r="MBV78" s="82"/>
      <c r="MBW78" s="82"/>
      <c r="MBX78" s="82"/>
      <c r="MBY78" s="82"/>
      <c r="MBZ78" s="82"/>
      <c r="MCA78" s="82"/>
      <c r="MCB78" s="82"/>
      <c r="MCC78" s="82"/>
      <c r="MCD78" s="82"/>
      <c r="MCE78" s="82"/>
      <c r="MCF78" s="82"/>
      <c r="MCG78" s="82"/>
      <c r="MCH78" s="82"/>
      <c r="MCI78" s="82"/>
      <c r="MCJ78" s="82"/>
      <c r="MCK78" s="82"/>
      <c r="MCL78" s="82"/>
      <c r="MCM78" s="82"/>
      <c r="MCN78" s="82"/>
      <c r="MCO78" s="82"/>
      <c r="MCP78" s="82"/>
      <c r="MCQ78" s="82"/>
      <c r="MCR78" s="82"/>
      <c r="MCS78" s="82"/>
      <c r="MCT78" s="82"/>
      <c r="MCU78" s="82"/>
      <c r="MCV78" s="82"/>
      <c r="MCW78" s="82"/>
      <c r="MCX78" s="82"/>
      <c r="MCY78" s="82"/>
      <c r="MCZ78" s="82"/>
      <c r="MDA78" s="82"/>
      <c r="MDB78" s="82"/>
      <c r="MDC78" s="82"/>
      <c r="MDD78" s="82"/>
      <c r="MDE78" s="82"/>
      <c r="MDF78" s="82"/>
      <c r="MDG78" s="82"/>
      <c r="MDH78" s="82"/>
      <c r="MDI78" s="82"/>
      <c r="MDJ78" s="82"/>
      <c r="MDK78" s="82"/>
      <c r="MDL78" s="82"/>
      <c r="MDM78" s="82"/>
      <c r="MDN78" s="82"/>
      <c r="MDO78" s="82"/>
      <c r="MDP78" s="82"/>
      <c r="MDQ78" s="82"/>
      <c r="MDR78" s="82"/>
      <c r="MDS78" s="82"/>
      <c r="MDT78" s="82"/>
      <c r="MDU78" s="82"/>
      <c r="MDV78" s="82"/>
      <c r="MDW78" s="82"/>
      <c r="MDX78" s="82"/>
      <c r="MDY78" s="82"/>
      <c r="MDZ78" s="82"/>
      <c r="MEA78" s="82"/>
      <c r="MEB78" s="82"/>
      <c r="MEC78" s="82"/>
      <c r="MED78" s="82"/>
      <c r="MEE78" s="82"/>
      <c r="MEF78" s="82"/>
      <c r="MEG78" s="82"/>
      <c r="MEH78" s="82"/>
      <c r="MEI78" s="82"/>
      <c r="MEJ78" s="82"/>
      <c r="MEK78" s="82"/>
      <c r="MEL78" s="82"/>
      <c r="MEM78" s="82"/>
      <c r="MEN78" s="82"/>
      <c r="MEO78" s="82"/>
      <c r="MEP78" s="82"/>
      <c r="MEQ78" s="82"/>
      <c r="MER78" s="82"/>
      <c r="MES78" s="82"/>
      <c r="MET78" s="82"/>
      <c r="MEU78" s="82"/>
      <c r="MEV78" s="82"/>
      <c r="MEW78" s="82"/>
      <c r="MEX78" s="82"/>
      <c r="MEY78" s="82"/>
      <c r="MEZ78" s="82"/>
      <c r="MFA78" s="82"/>
      <c r="MFB78" s="82"/>
      <c r="MFC78" s="82"/>
      <c r="MFD78" s="82"/>
      <c r="MFE78" s="82"/>
      <c r="MFF78" s="82"/>
      <c r="MFG78" s="82"/>
      <c r="MFH78" s="82"/>
      <c r="MFI78" s="82"/>
      <c r="MFJ78" s="82"/>
      <c r="MFK78" s="82"/>
      <c r="MFL78" s="82"/>
      <c r="MFM78" s="82"/>
      <c r="MFN78" s="82"/>
      <c r="MFO78" s="82"/>
      <c r="MFP78" s="82"/>
      <c r="MFQ78" s="82"/>
      <c r="MFR78" s="82"/>
      <c r="MFS78" s="82"/>
      <c r="MFT78" s="82"/>
      <c r="MFU78" s="82"/>
      <c r="MFV78" s="82"/>
      <c r="MFW78" s="82"/>
      <c r="MFX78" s="82"/>
      <c r="MFY78" s="82"/>
      <c r="MFZ78" s="82"/>
      <c r="MGA78" s="82"/>
      <c r="MGB78" s="82"/>
      <c r="MGC78" s="82"/>
      <c r="MGD78" s="82"/>
      <c r="MGE78" s="82"/>
      <c r="MGF78" s="82"/>
      <c r="MGG78" s="82"/>
      <c r="MGH78" s="82"/>
      <c r="MGI78" s="82"/>
      <c r="MGJ78" s="82"/>
      <c r="MGK78" s="82"/>
      <c r="MGL78" s="82"/>
      <c r="MGM78" s="82"/>
      <c r="MGN78" s="82"/>
      <c r="MGO78" s="82"/>
      <c r="MGP78" s="82"/>
      <c r="MGQ78" s="82"/>
      <c r="MGR78" s="82"/>
      <c r="MGS78" s="82"/>
      <c r="MGT78" s="82"/>
      <c r="MGU78" s="82"/>
      <c r="MGV78" s="82"/>
      <c r="MGW78" s="82"/>
      <c r="MGX78" s="82"/>
      <c r="MGY78" s="82"/>
      <c r="MGZ78" s="82"/>
      <c r="MHA78" s="82"/>
      <c r="MHB78" s="82"/>
      <c r="MHC78" s="82"/>
      <c r="MHD78" s="82"/>
      <c r="MHE78" s="82"/>
      <c r="MHF78" s="82"/>
      <c r="MHG78" s="82"/>
      <c r="MHH78" s="82"/>
      <c r="MHI78" s="82"/>
      <c r="MHJ78" s="82"/>
      <c r="MHK78" s="82"/>
      <c r="MHL78" s="82"/>
      <c r="MHM78" s="82"/>
      <c r="MHN78" s="82"/>
      <c r="MHO78" s="82"/>
      <c r="MHP78" s="82"/>
      <c r="MHQ78" s="82"/>
      <c r="MHR78" s="82"/>
      <c r="MHS78" s="82"/>
      <c r="MHT78" s="82"/>
      <c r="MHU78" s="82"/>
      <c r="MHV78" s="82"/>
      <c r="MHW78" s="82"/>
      <c r="MHX78" s="82"/>
      <c r="MHY78" s="82"/>
      <c r="MHZ78" s="82"/>
      <c r="MIA78" s="82"/>
      <c r="MIB78" s="82"/>
      <c r="MIC78" s="82"/>
      <c r="MID78" s="82"/>
      <c r="MIE78" s="82"/>
      <c r="MIF78" s="82"/>
      <c r="MIG78" s="82"/>
      <c r="MIH78" s="82"/>
      <c r="MII78" s="82"/>
      <c r="MIJ78" s="82"/>
      <c r="MIK78" s="82"/>
      <c r="MIL78" s="82"/>
      <c r="MIM78" s="82"/>
      <c r="MIN78" s="82"/>
      <c r="MIO78" s="82"/>
      <c r="MIP78" s="82"/>
      <c r="MIQ78" s="82"/>
      <c r="MIR78" s="82"/>
      <c r="MIS78" s="82"/>
      <c r="MIT78" s="82"/>
      <c r="MIU78" s="82"/>
      <c r="MIV78" s="82"/>
      <c r="MIW78" s="82"/>
      <c r="MIX78" s="82"/>
      <c r="MIY78" s="82"/>
      <c r="MIZ78" s="82"/>
      <c r="MJA78" s="82"/>
      <c r="MJB78" s="82"/>
      <c r="MJC78" s="82"/>
      <c r="MJD78" s="82"/>
      <c r="MJE78" s="82"/>
      <c r="MJF78" s="82"/>
      <c r="MJG78" s="82"/>
      <c r="MJH78" s="82"/>
      <c r="MJI78" s="82"/>
      <c r="MJJ78" s="82"/>
      <c r="MJK78" s="82"/>
      <c r="MJL78" s="82"/>
      <c r="MJM78" s="82"/>
      <c r="MJN78" s="82"/>
      <c r="MJO78" s="82"/>
      <c r="MJP78" s="82"/>
      <c r="MJQ78" s="82"/>
      <c r="MJR78" s="82"/>
      <c r="MJS78" s="82"/>
      <c r="MJT78" s="82"/>
      <c r="MJU78" s="82"/>
      <c r="MJV78" s="82"/>
      <c r="MJW78" s="82"/>
      <c r="MJX78" s="82"/>
      <c r="MJY78" s="82"/>
      <c r="MJZ78" s="82"/>
      <c r="MKA78" s="82"/>
      <c r="MKB78" s="82"/>
      <c r="MKC78" s="82"/>
      <c r="MKD78" s="82"/>
      <c r="MKE78" s="82"/>
      <c r="MKF78" s="82"/>
      <c r="MKG78" s="82"/>
      <c r="MKH78" s="82"/>
      <c r="MKI78" s="82"/>
      <c r="MKJ78" s="82"/>
      <c r="MKK78" s="82"/>
      <c r="MKL78" s="82"/>
      <c r="MKM78" s="82"/>
      <c r="MKN78" s="82"/>
      <c r="MKO78" s="82"/>
      <c r="MKP78" s="82"/>
      <c r="MKQ78" s="82"/>
      <c r="MKR78" s="82"/>
      <c r="MKS78" s="82"/>
      <c r="MKT78" s="82"/>
      <c r="MKU78" s="82"/>
      <c r="MKV78" s="82"/>
      <c r="MKW78" s="82"/>
      <c r="MKX78" s="82"/>
      <c r="MKY78" s="82"/>
      <c r="MKZ78" s="82"/>
      <c r="MLA78" s="82"/>
      <c r="MLB78" s="82"/>
      <c r="MLC78" s="82"/>
      <c r="MLD78" s="82"/>
      <c r="MLE78" s="82"/>
      <c r="MLF78" s="82"/>
      <c r="MLG78" s="82"/>
      <c r="MLH78" s="82"/>
      <c r="MLI78" s="82"/>
      <c r="MLJ78" s="82"/>
      <c r="MLK78" s="82"/>
      <c r="MLL78" s="82"/>
      <c r="MLM78" s="82"/>
      <c r="MLN78" s="82"/>
      <c r="MLO78" s="82"/>
      <c r="MLP78" s="82"/>
      <c r="MLQ78" s="82"/>
      <c r="MLR78" s="82"/>
      <c r="MLS78" s="82"/>
      <c r="MLT78" s="82"/>
      <c r="MLU78" s="82"/>
      <c r="MLV78" s="82"/>
      <c r="MLW78" s="82"/>
      <c r="MLX78" s="82"/>
      <c r="MLY78" s="82"/>
      <c r="MLZ78" s="82"/>
      <c r="MMA78" s="82"/>
      <c r="MMB78" s="82"/>
      <c r="MMC78" s="82"/>
      <c r="MMD78" s="82"/>
      <c r="MME78" s="82"/>
      <c r="MMF78" s="82"/>
      <c r="MMG78" s="82"/>
      <c r="MMH78" s="82"/>
      <c r="MMI78" s="82"/>
      <c r="MMJ78" s="82"/>
      <c r="MMK78" s="82"/>
      <c r="MML78" s="82"/>
      <c r="MMM78" s="82"/>
      <c r="MMN78" s="82"/>
      <c r="MMO78" s="82"/>
      <c r="MMP78" s="82"/>
      <c r="MMQ78" s="82"/>
      <c r="MMR78" s="82"/>
      <c r="MMS78" s="82"/>
      <c r="MMT78" s="82"/>
      <c r="MMU78" s="82"/>
      <c r="MMV78" s="82"/>
      <c r="MMW78" s="82"/>
      <c r="MMX78" s="82"/>
      <c r="MMY78" s="82"/>
      <c r="MMZ78" s="82"/>
      <c r="MNA78" s="82"/>
      <c r="MNB78" s="82"/>
      <c r="MNC78" s="82"/>
      <c r="MND78" s="82"/>
      <c r="MNE78" s="82"/>
      <c r="MNF78" s="82"/>
      <c r="MNG78" s="82"/>
      <c r="MNH78" s="82"/>
      <c r="MNI78" s="82"/>
      <c r="MNJ78" s="82"/>
      <c r="MNK78" s="82"/>
      <c r="MNL78" s="82"/>
      <c r="MNM78" s="82"/>
      <c r="MNN78" s="82"/>
      <c r="MNO78" s="82"/>
      <c r="MNP78" s="82"/>
      <c r="MNQ78" s="82"/>
      <c r="MNR78" s="82"/>
      <c r="MNS78" s="82"/>
      <c r="MNT78" s="82"/>
      <c r="MNU78" s="82"/>
      <c r="MNV78" s="82"/>
      <c r="MNW78" s="82"/>
      <c r="MNX78" s="82"/>
      <c r="MNY78" s="82"/>
      <c r="MNZ78" s="82"/>
      <c r="MOA78" s="82"/>
      <c r="MOB78" s="82"/>
      <c r="MOC78" s="82"/>
      <c r="MOD78" s="82"/>
      <c r="MOE78" s="82"/>
      <c r="MOF78" s="82"/>
      <c r="MOG78" s="82"/>
      <c r="MOH78" s="82"/>
      <c r="MOI78" s="82"/>
      <c r="MOJ78" s="82"/>
      <c r="MOK78" s="82"/>
      <c r="MOL78" s="82"/>
      <c r="MOM78" s="82"/>
      <c r="MON78" s="82"/>
      <c r="MOO78" s="82"/>
      <c r="MOP78" s="82"/>
      <c r="MOQ78" s="82"/>
      <c r="MOR78" s="82"/>
      <c r="MOS78" s="82"/>
      <c r="MOT78" s="82"/>
      <c r="MOU78" s="82"/>
      <c r="MOV78" s="82"/>
      <c r="MOW78" s="82"/>
      <c r="MOX78" s="82"/>
      <c r="MOY78" s="82"/>
      <c r="MOZ78" s="82"/>
      <c r="MPA78" s="82"/>
      <c r="MPB78" s="82"/>
      <c r="MPC78" s="82"/>
      <c r="MPD78" s="82"/>
      <c r="MPE78" s="82"/>
      <c r="MPF78" s="82"/>
      <c r="MPG78" s="82"/>
      <c r="MPH78" s="82"/>
      <c r="MPI78" s="82"/>
      <c r="MPJ78" s="82"/>
      <c r="MPK78" s="82"/>
      <c r="MPL78" s="82"/>
      <c r="MPM78" s="82"/>
      <c r="MPN78" s="82"/>
      <c r="MPO78" s="82"/>
      <c r="MPP78" s="82"/>
      <c r="MPQ78" s="82"/>
      <c r="MPR78" s="82"/>
      <c r="MPS78" s="82"/>
      <c r="MPT78" s="82"/>
      <c r="MPU78" s="82"/>
      <c r="MPV78" s="82"/>
      <c r="MPW78" s="82"/>
      <c r="MPX78" s="82"/>
      <c r="MPY78" s="82"/>
      <c r="MPZ78" s="82"/>
      <c r="MQA78" s="82"/>
      <c r="MQB78" s="82"/>
      <c r="MQC78" s="82"/>
      <c r="MQD78" s="82"/>
      <c r="MQE78" s="82"/>
      <c r="MQF78" s="82"/>
      <c r="MQG78" s="82"/>
      <c r="MQH78" s="82"/>
      <c r="MQI78" s="82"/>
      <c r="MQJ78" s="82"/>
      <c r="MQK78" s="82"/>
      <c r="MQL78" s="82"/>
      <c r="MQM78" s="82"/>
      <c r="MQN78" s="82"/>
      <c r="MQO78" s="82"/>
      <c r="MQP78" s="82"/>
      <c r="MQQ78" s="82"/>
      <c r="MQR78" s="82"/>
      <c r="MQS78" s="82"/>
      <c r="MQT78" s="82"/>
      <c r="MQU78" s="82"/>
      <c r="MQV78" s="82"/>
      <c r="MQW78" s="82"/>
      <c r="MQX78" s="82"/>
      <c r="MQY78" s="82"/>
      <c r="MQZ78" s="82"/>
      <c r="MRA78" s="82"/>
      <c r="MRB78" s="82"/>
      <c r="MRC78" s="82"/>
      <c r="MRD78" s="82"/>
      <c r="MRE78" s="82"/>
      <c r="MRF78" s="82"/>
      <c r="MRG78" s="82"/>
      <c r="MRH78" s="82"/>
      <c r="MRI78" s="82"/>
      <c r="MRJ78" s="82"/>
      <c r="MRK78" s="82"/>
      <c r="MRL78" s="82"/>
      <c r="MRM78" s="82"/>
      <c r="MRN78" s="82"/>
      <c r="MRO78" s="82"/>
      <c r="MRP78" s="82"/>
      <c r="MRQ78" s="82"/>
      <c r="MRR78" s="82"/>
      <c r="MRS78" s="82"/>
      <c r="MRT78" s="82"/>
      <c r="MRU78" s="82"/>
      <c r="MRV78" s="82"/>
      <c r="MRW78" s="82"/>
      <c r="MRX78" s="82"/>
      <c r="MRY78" s="82"/>
      <c r="MRZ78" s="82"/>
      <c r="MSA78" s="82"/>
      <c r="MSB78" s="82"/>
      <c r="MSC78" s="82"/>
      <c r="MSD78" s="82"/>
      <c r="MSE78" s="82"/>
      <c r="MSF78" s="82"/>
      <c r="MSG78" s="82"/>
      <c r="MSH78" s="82"/>
      <c r="MSI78" s="82"/>
      <c r="MSJ78" s="82"/>
      <c r="MSK78" s="82"/>
      <c r="MSL78" s="82"/>
      <c r="MSM78" s="82"/>
      <c r="MSN78" s="82"/>
      <c r="MSO78" s="82"/>
      <c r="MSP78" s="82"/>
      <c r="MSQ78" s="82"/>
      <c r="MSR78" s="82"/>
      <c r="MSS78" s="82"/>
      <c r="MST78" s="82"/>
      <c r="MSU78" s="82"/>
      <c r="MSV78" s="82"/>
      <c r="MSW78" s="82"/>
      <c r="MSX78" s="82"/>
      <c r="MSY78" s="82"/>
      <c r="MSZ78" s="82"/>
      <c r="MTA78" s="82"/>
      <c r="MTB78" s="82"/>
      <c r="MTC78" s="82"/>
      <c r="MTD78" s="82"/>
      <c r="MTE78" s="82"/>
      <c r="MTF78" s="82"/>
      <c r="MTG78" s="82"/>
      <c r="MTH78" s="82"/>
      <c r="MTI78" s="82"/>
      <c r="MTJ78" s="82"/>
      <c r="MTK78" s="82"/>
      <c r="MTL78" s="82"/>
      <c r="MTM78" s="82"/>
      <c r="MTN78" s="82"/>
      <c r="MTO78" s="82"/>
      <c r="MTP78" s="82"/>
      <c r="MTQ78" s="82"/>
      <c r="MTR78" s="82"/>
      <c r="MTS78" s="82"/>
      <c r="MTT78" s="82"/>
      <c r="MTU78" s="82"/>
      <c r="MTV78" s="82"/>
      <c r="MTW78" s="82"/>
      <c r="MTX78" s="82"/>
      <c r="MTY78" s="82"/>
      <c r="MTZ78" s="82"/>
      <c r="MUA78" s="82"/>
      <c r="MUB78" s="82"/>
      <c r="MUC78" s="82"/>
      <c r="MUD78" s="82"/>
      <c r="MUE78" s="82"/>
      <c r="MUF78" s="82"/>
      <c r="MUG78" s="82"/>
      <c r="MUH78" s="82"/>
      <c r="MUI78" s="82"/>
      <c r="MUJ78" s="82"/>
      <c r="MUK78" s="82"/>
      <c r="MUL78" s="82"/>
      <c r="MUM78" s="82"/>
      <c r="MUN78" s="82"/>
      <c r="MUO78" s="82"/>
      <c r="MUP78" s="82"/>
      <c r="MUQ78" s="82"/>
      <c r="MUR78" s="82"/>
      <c r="MUS78" s="82"/>
      <c r="MUT78" s="82"/>
      <c r="MUU78" s="82"/>
      <c r="MUV78" s="82"/>
      <c r="MUW78" s="82"/>
      <c r="MUX78" s="82"/>
      <c r="MUY78" s="82"/>
      <c r="MUZ78" s="82"/>
      <c r="MVA78" s="82"/>
      <c r="MVB78" s="82"/>
      <c r="MVC78" s="82"/>
      <c r="MVD78" s="82"/>
      <c r="MVE78" s="82"/>
      <c r="MVF78" s="82"/>
      <c r="MVG78" s="82"/>
      <c r="MVH78" s="82"/>
      <c r="MVI78" s="82"/>
      <c r="MVJ78" s="82"/>
      <c r="MVK78" s="82"/>
      <c r="MVL78" s="82"/>
      <c r="MVM78" s="82"/>
      <c r="MVN78" s="82"/>
      <c r="MVO78" s="82"/>
      <c r="MVP78" s="82"/>
      <c r="MVQ78" s="82"/>
      <c r="MVR78" s="82"/>
      <c r="MVS78" s="82"/>
      <c r="MVT78" s="82"/>
      <c r="MVU78" s="82"/>
      <c r="MVV78" s="82"/>
      <c r="MVW78" s="82"/>
      <c r="MVX78" s="82"/>
      <c r="MVY78" s="82"/>
      <c r="MVZ78" s="82"/>
      <c r="MWA78" s="82"/>
      <c r="MWB78" s="82"/>
      <c r="MWC78" s="82"/>
      <c r="MWD78" s="82"/>
      <c r="MWE78" s="82"/>
      <c r="MWF78" s="82"/>
      <c r="MWG78" s="82"/>
      <c r="MWH78" s="82"/>
      <c r="MWI78" s="82"/>
      <c r="MWJ78" s="82"/>
      <c r="MWK78" s="82"/>
      <c r="MWL78" s="82"/>
      <c r="MWM78" s="82"/>
      <c r="MWN78" s="82"/>
      <c r="MWO78" s="82"/>
      <c r="MWP78" s="82"/>
      <c r="MWQ78" s="82"/>
      <c r="MWR78" s="82"/>
      <c r="MWS78" s="82"/>
      <c r="MWT78" s="82"/>
      <c r="MWU78" s="82"/>
      <c r="MWV78" s="82"/>
      <c r="MWW78" s="82"/>
      <c r="MWX78" s="82"/>
      <c r="MWY78" s="82"/>
      <c r="MWZ78" s="82"/>
      <c r="MXA78" s="82"/>
      <c r="MXB78" s="82"/>
      <c r="MXC78" s="82"/>
      <c r="MXD78" s="82"/>
      <c r="MXE78" s="82"/>
      <c r="MXF78" s="82"/>
      <c r="MXG78" s="82"/>
      <c r="MXH78" s="82"/>
      <c r="MXI78" s="82"/>
      <c r="MXJ78" s="82"/>
      <c r="MXK78" s="82"/>
      <c r="MXL78" s="82"/>
      <c r="MXM78" s="82"/>
      <c r="MXN78" s="82"/>
      <c r="MXO78" s="82"/>
      <c r="MXP78" s="82"/>
      <c r="MXQ78" s="82"/>
      <c r="MXR78" s="82"/>
      <c r="MXS78" s="82"/>
      <c r="MXT78" s="82"/>
      <c r="MXU78" s="82"/>
      <c r="MXV78" s="82"/>
      <c r="MXW78" s="82"/>
      <c r="MXX78" s="82"/>
      <c r="MXY78" s="82"/>
      <c r="MXZ78" s="82"/>
      <c r="MYA78" s="82"/>
      <c r="MYB78" s="82"/>
      <c r="MYC78" s="82"/>
      <c r="MYD78" s="82"/>
      <c r="MYE78" s="82"/>
      <c r="MYF78" s="82"/>
      <c r="MYG78" s="82"/>
      <c r="MYH78" s="82"/>
      <c r="MYI78" s="82"/>
      <c r="MYJ78" s="82"/>
      <c r="MYK78" s="82"/>
      <c r="MYL78" s="82"/>
      <c r="MYM78" s="82"/>
      <c r="MYN78" s="82"/>
      <c r="MYO78" s="82"/>
      <c r="MYP78" s="82"/>
      <c r="MYQ78" s="82"/>
      <c r="MYR78" s="82"/>
      <c r="MYS78" s="82"/>
      <c r="MYT78" s="82"/>
      <c r="MYU78" s="82"/>
      <c r="MYV78" s="82"/>
      <c r="MYW78" s="82"/>
      <c r="MYX78" s="82"/>
      <c r="MYY78" s="82"/>
      <c r="MYZ78" s="82"/>
      <c r="MZA78" s="82"/>
      <c r="MZB78" s="82"/>
      <c r="MZC78" s="82"/>
      <c r="MZD78" s="82"/>
      <c r="MZE78" s="82"/>
      <c r="MZF78" s="82"/>
      <c r="MZG78" s="82"/>
      <c r="MZH78" s="82"/>
      <c r="MZI78" s="82"/>
      <c r="MZJ78" s="82"/>
      <c r="MZK78" s="82"/>
      <c r="MZL78" s="82"/>
      <c r="MZM78" s="82"/>
      <c r="MZN78" s="82"/>
      <c r="MZO78" s="82"/>
      <c r="MZP78" s="82"/>
      <c r="MZQ78" s="82"/>
      <c r="MZR78" s="82"/>
      <c r="MZS78" s="82"/>
      <c r="MZT78" s="82"/>
      <c r="MZU78" s="82"/>
      <c r="MZV78" s="82"/>
      <c r="MZW78" s="82"/>
      <c r="MZX78" s="82"/>
      <c r="MZY78" s="82"/>
      <c r="MZZ78" s="82"/>
      <c r="NAA78" s="82"/>
      <c r="NAB78" s="82"/>
      <c r="NAC78" s="82"/>
      <c r="NAD78" s="82"/>
      <c r="NAE78" s="82"/>
      <c r="NAF78" s="82"/>
      <c r="NAG78" s="82"/>
      <c r="NAH78" s="82"/>
      <c r="NAI78" s="82"/>
      <c r="NAJ78" s="82"/>
      <c r="NAK78" s="82"/>
      <c r="NAL78" s="82"/>
      <c r="NAM78" s="82"/>
      <c r="NAN78" s="82"/>
      <c r="NAO78" s="82"/>
      <c r="NAP78" s="82"/>
      <c r="NAQ78" s="82"/>
      <c r="NAR78" s="82"/>
      <c r="NAS78" s="82"/>
      <c r="NAT78" s="82"/>
      <c r="NAU78" s="82"/>
      <c r="NAV78" s="82"/>
      <c r="NAW78" s="82"/>
      <c r="NAX78" s="82"/>
      <c r="NAY78" s="82"/>
      <c r="NAZ78" s="82"/>
      <c r="NBA78" s="82"/>
      <c r="NBB78" s="82"/>
      <c r="NBC78" s="82"/>
      <c r="NBD78" s="82"/>
      <c r="NBE78" s="82"/>
      <c r="NBF78" s="82"/>
      <c r="NBG78" s="82"/>
      <c r="NBH78" s="82"/>
      <c r="NBI78" s="82"/>
      <c r="NBJ78" s="82"/>
      <c r="NBK78" s="82"/>
      <c r="NBL78" s="82"/>
      <c r="NBM78" s="82"/>
      <c r="NBN78" s="82"/>
      <c r="NBO78" s="82"/>
      <c r="NBP78" s="82"/>
      <c r="NBQ78" s="82"/>
      <c r="NBR78" s="82"/>
      <c r="NBS78" s="82"/>
      <c r="NBT78" s="82"/>
      <c r="NBU78" s="82"/>
      <c r="NBV78" s="82"/>
      <c r="NBW78" s="82"/>
      <c r="NBX78" s="82"/>
      <c r="NBY78" s="82"/>
      <c r="NBZ78" s="82"/>
      <c r="NCA78" s="82"/>
      <c r="NCB78" s="82"/>
      <c r="NCC78" s="82"/>
      <c r="NCD78" s="82"/>
      <c r="NCE78" s="82"/>
      <c r="NCF78" s="82"/>
      <c r="NCG78" s="82"/>
      <c r="NCH78" s="82"/>
      <c r="NCI78" s="82"/>
      <c r="NCJ78" s="82"/>
      <c r="NCK78" s="82"/>
      <c r="NCL78" s="82"/>
      <c r="NCM78" s="82"/>
      <c r="NCN78" s="82"/>
      <c r="NCO78" s="82"/>
      <c r="NCP78" s="82"/>
      <c r="NCQ78" s="82"/>
      <c r="NCR78" s="82"/>
      <c r="NCS78" s="82"/>
      <c r="NCT78" s="82"/>
      <c r="NCU78" s="82"/>
      <c r="NCV78" s="82"/>
      <c r="NCW78" s="82"/>
      <c r="NCX78" s="82"/>
      <c r="NCY78" s="82"/>
      <c r="NCZ78" s="82"/>
      <c r="NDA78" s="82"/>
      <c r="NDB78" s="82"/>
      <c r="NDC78" s="82"/>
      <c r="NDD78" s="82"/>
      <c r="NDE78" s="82"/>
      <c r="NDF78" s="82"/>
      <c r="NDG78" s="82"/>
      <c r="NDH78" s="82"/>
      <c r="NDI78" s="82"/>
      <c r="NDJ78" s="82"/>
      <c r="NDK78" s="82"/>
      <c r="NDL78" s="82"/>
      <c r="NDM78" s="82"/>
      <c r="NDN78" s="82"/>
      <c r="NDO78" s="82"/>
      <c r="NDP78" s="82"/>
      <c r="NDQ78" s="82"/>
      <c r="NDR78" s="82"/>
      <c r="NDS78" s="82"/>
      <c r="NDT78" s="82"/>
      <c r="NDU78" s="82"/>
      <c r="NDV78" s="82"/>
      <c r="NDW78" s="82"/>
      <c r="NDX78" s="82"/>
      <c r="NDY78" s="82"/>
      <c r="NDZ78" s="82"/>
      <c r="NEA78" s="82"/>
      <c r="NEB78" s="82"/>
      <c r="NEC78" s="82"/>
      <c r="NED78" s="82"/>
      <c r="NEE78" s="82"/>
      <c r="NEF78" s="82"/>
      <c r="NEG78" s="82"/>
      <c r="NEH78" s="82"/>
      <c r="NEI78" s="82"/>
      <c r="NEJ78" s="82"/>
      <c r="NEK78" s="82"/>
      <c r="NEL78" s="82"/>
      <c r="NEM78" s="82"/>
      <c r="NEN78" s="82"/>
      <c r="NEO78" s="82"/>
      <c r="NEP78" s="82"/>
      <c r="NEQ78" s="82"/>
      <c r="NER78" s="82"/>
      <c r="NES78" s="82"/>
      <c r="NET78" s="82"/>
      <c r="NEU78" s="82"/>
      <c r="NEV78" s="82"/>
      <c r="NEW78" s="82"/>
      <c r="NEX78" s="82"/>
      <c r="NEY78" s="82"/>
      <c r="NEZ78" s="82"/>
      <c r="NFA78" s="82"/>
      <c r="NFB78" s="82"/>
      <c r="NFC78" s="82"/>
      <c r="NFD78" s="82"/>
      <c r="NFE78" s="82"/>
      <c r="NFF78" s="82"/>
      <c r="NFG78" s="82"/>
      <c r="NFH78" s="82"/>
      <c r="NFI78" s="82"/>
      <c r="NFJ78" s="82"/>
      <c r="NFK78" s="82"/>
      <c r="NFL78" s="82"/>
      <c r="NFM78" s="82"/>
      <c r="NFN78" s="82"/>
      <c r="NFO78" s="82"/>
      <c r="NFP78" s="82"/>
      <c r="NFQ78" s="82"/>
      <c r="NFR78" s="82"/>
      <c r="NFS78" s="82"/>
      <c r="NFT78" s="82"/>
      <c r="NFU78" s="82"/>
      <c r="NFV78" s="82"/>
      <c r="NFW78" s="82"/>
      <c r="NFX78" s="82"/>
      <c r="NFY78" s="82"/>
      <c r="NFZ78" s="82"/>
      <c r="NGA78" s="82"/>
      <c r="NGB78" s="82"/>
      <c r="NGC78" s="82"/>
      <c r="NGD78" s="82"/>
      <c r="NGE78" s="82"/>
      <c r="NGF78" s="82"/>
      <c r="NGG78" s="82"/>
      <c r="NGH78" s="82"/>
      <c r="NGI78" s="82"/>
      <c r="NGJ78" s="82"/>
      <c r="NGK78" s="82"/>
      <c r="NGL78" s="82"/>
      <c r="NGM78" s="82"/>
      <c r="NGN78" s="82"/>
      <c r="NGO78" s="82"/>
      <c r="NGP78" s="82"/>
      <c r="NGQ78" s="82"/>
      <c r="NGR78" s="82"/>
      <c r="NGS78" s="82"/>
      <c r="NGT78" s="82"/>
      <c r="NGU78" s="82"/>
      <c r="NGV78" s="82"/>
      <c r="NGW78" s="82"/>
      <c r="NGX78" s="82"/>
      <c r="NGY78" s="82"/>
      <c r="NGZ78" s="82"/>
      <c r="NHA78" s="82"/>
      <c r="NHB78" s="82"/>
      <c r="NHC78" s="82"/>
      <c r="NHD78" s="82"/>
      <c r="NHE78" s="82"/>
      <c r="NHF78" s="82"/>
      <c r="NHG78" s="82"/>
      <c r="NHH78" s="82"/>
      <c r="NHI78" s="82"/>
      <c r="NHJ78" s="82"/>
      <c r="NHK78" s="82"/>
      <c r="NHL78" s="82"/>
      <c r="NHM78" s="82"/>
      <c r="NHN78" s="82"/>
      <c r="NHO78" s="82"/>
      <c r="NHP78" s="82"/>
      <c r="NHQ78" s="82"/>
      <c r="NHR78" s="82"/>
      <c r="NHS78" s="82"/>
      <c r="NHT78" s="82"/>
      <c r="NHU78" s="82"/>
      <c r="NHV78" s="82"/>
      <c r="NHW78" s="82"/>
      <c r="NHX78" s="82"/>
      <c r="NHY78" s="82"/>
      <c r="NHZ78" s="82"/>
      <c r="NIA78" s="82"/>
      <c r="NIB78" s="82"/>
      <c r="NIC78" s="82"/>
      <c r="NID78" s="82"/>
      <c r="NIE78" s="82"/>
      <c r="NIF78" s="82"/>
      <c r="NIG78" s="82"/>
      <c r="NIH78" s="82"/>
      <c r="NII78" s="82"/>
      <c r="NIJ78" s="82"/>
      <c r="NIK78" s="82"/>
      <c r="NIL78" s="82"/>
      <c r="NIM78" s="82"/>
      <c r="NIN78" s="82"/>
      <c r="NIO78" s="82"/>
      <c r="NIP78" s="82"/>
      <c r="NIQ78" s="82"/>
      <c r="NIR78" s="82"/>
      <c r="NIS78" s="82"/>
      <c r="NIT78" s="82"/>
      <c r="NIU78" s="82"/>
      <c r="NIV78" s="82"/>
      <c r="NIW78" s="82"/>
      <c r="NIX78" s="82"/>
      <c r="NIY78" s="82"/>
      <c r="NIZ78" s="82"/>
      <c r="NJA78" s="82"/>
      <c r="NJB78" s="82"/>
      <c r="NJC78" s="82"/>
      <c r="NJD78" s="82"/>
      <c r="NJE78" s="82"/>
      <c r="NJF78" s="82"/>
      <c r="NJG78" s="82"/>
      <c r="NJH78" s="82"/>
      <c r="NJI78" s="82"/>
      <c r="NJJ78" s="82"/>
      <c r="NJK78" s="82"/>
      <c r="NJL78" s="82"/>
      <c r="NJM78" s="82"/>
      <c r="NJN78" s="82"/>
      <c r="NJO78" s="82"/>
      <c r="NJP78" s="82"/>
      <c r="NJQ78" s="82"/>
      <c r="NJR78" s="82"/>
      <c r="NJS78" s="82"/>
      <c r="NJT78" s="82"/>
      <c r="NJU78" s="82"/>
      <c r="NJV78" s="82"/>
      <c r="NJW78" s="82"/>
      <c r="NJX78" s="82"/>
      <c r="NJY78" s="82"/>
      <c r="NJZ78" s="82"/>
      <c r="NKA78" s="82"/>
      <c r="NKB78" s="82"/>
      <c r="NKC78" s="82"/>
      <c r="NKD78" s="82"/>
      <c r="NKE78" s="82"/>
      <c r="NKF78" s="82"/>
      <c r="NKG78" s="82"/>
      <c r="NKH78" s="82"/>
      <c r="NKI78" s="82"/>
      <c r="NKJ78" s="82"/>
      <c r="NKK78" s="82"/>
      <c r="NKL78" s="82"/>
      <c r="NKM78" s="82"/>
      <c r="NKN78" s="82"/>
      <c r="NKO78" s="82"/>
      <c r="NKP78" s="82"/>
      <c r="NKQ78" s="82"/>
      <c r="NKR78" s="82"/>
      <c r="NKS78" s="82"/>
      <c r="NKT78" s="82"/>
      <c r="NKU78" s="82"/>
      <c r="NKV78" s="82"/>
      <c r="NKW78" s="82"/>
      <c r="NKX78" s="82"/>
      <c r="NKY78" s="82"/>
      <c r="NKZ78" s="82"/>
      <c r="NLA78" s="82"/>
      <c r="NLB78" s="82"/>
      <c r="NLC78" s="82"/>
      <c r="NLD78" s="82"/>
      <c r="NLE78" s="82"/>
      <c r="NLF78" s="82"/>
      <c r="NLG78" s="82"/>
      <c r="NLH78" s="82"/>
      <c r="NLI78" s="82"/>
      <c r="NLJ78" s="82"/>
      <c r="NLK78" s="82"/>
      <c r="NLL78" s="82"/>
      <c r="NLM78" s="82"/>
      <c r="NLN78" s="82"/>
      <c r="NLO78" s="82"/>
      <c r="NLP78" s="82"/>
      <c r="NLQ78" s="82"/>
      <c r="NLR78" s="82"/>
      <c r="NLS78" s="82"/>
      <c r="NLT78" s="82"/>
      <c r="NLU78" s="82"/>
      <c r="NLV78" s="82"/>
      <c r="NLW78" s="82"/>
      <c r="NLX78" s="82"/>
      <c r="NLY78" s="82"/>
      <c r="NLZ78" s="82"/>
      <c r="NMA78" s="82"/>
      <c r="NMB78" s="82"/>
      <c r="NMC78" s="82"/>
      <c r="NMD78" s="82"/>
      <c r="NME78" s="82"/>
      <c r="NMF78" s="82"/>
      <c r="NMG78" s="82"/>
      <c r="NMH78" s="82"/>
      <c r="NMI78" s="82"/>
      <c r="NMJ78" s="82"/>
      <c r="NMK78" s="82"/>
      <c r="NML78" s="82"/>
      <c r="NMM78" s="82"/>
      <c r="NMN78" s="82"/>
      <c r="NMO78" s="82"/>
      <c r="NMP78" s="82"/>
      <c r="NMQ78" s="82"/>
      <c r="NMR78" s="82"/>
      <c r="NMS78" s="82"/>
      <c r="NMT78" s="82"/>
      <c r="NMU78" s="82"/>
      <c r="NMV78" s="82"/>
      <c r="NMW78" s="82"/>
      <c r="NMX78" s="82"/>
      <c r="NMY78" s="82"/>
      <c r="NMZ78" s="82"/>
      <c r="NNA78" s="82"/>
      <c r="NNB78" s="82"/>
      <c r="NNC78" s="82"/>
      <c r="NND78" s="82"/>
      <c r="NNE78" s="82"/>
      <c r="NNF78" s="82"/>
      <c r="NNG78" s="82"/>
      <c r="NNH78" s="82"/>
      <c r="NNI78" s="82"/>
      <c r="NNJ78" s="82"/>
      <c r="NNK78" s="82"/>
      <c r="NNL78" s="82"/>
      <c r="NNM78" s="82"/>
      <c r="NNN78" s="82"/>
      <c r="NNO78" s="82"/>
      <c r="NNP78" s="82"/>
      <c r="NNQ78" s="82"/>
      <c r="NNR78" s="82"/>
      <c r="NNS78" s="82"/>
      <c r="NNT78" s="82"/>
      <c r="NNU78" s="82"/>
      <c r="NNV78" s="82"/>
      <c r="NNW78" s="82"/>
      <c r="NNX78" s="82"/>
      <c r="NNY78" s="82"/>
      <c r="NNZ78" s="82"/>
      <c r="NOA78" s="82"/>
      <c r="NOB78" s="82"/>
      <c r="NOC78" s="82"/>
      <c r="NOD78" s="82"/>
      <c r="NOE78" s="82"/>
      <c r="NOF78" s="82"/>
      <c r="NOG78" s="82"/>
      <c r="NOH78" s="82"/>
      <c r="NOI78" s="82"/>
      <c r="NOJ78" s="82"/>
      <c r="NOK78" s="82"/>
      <c r="NOL78" s="82"/>
      <c r="NOM78" s="82"/>
      <c r="NON78" s="82"/>
      <c r="NOO78" s="82"/>
      <c r="NOP78" s="82"/>
      <c r="NOQ78" s="82"/>
      <c r="NOR78" s="82"/>
      <c r="NOS78" s="82"/>
      <c r="NOT78" s="82"/>
      <c r="NOU78" s="82"/>
      <c r="NOV78" s="82"/>
      <c r="NOW78" s="82"/>
      <c r="NOX78" s="82"/>
      <c r="NOY78" s="82"/>
      <c r="NOZ78" s="82"/>
      <c r="NPA78" s="82"/>
      <c r="NPB78" s="82"/>
      <c r="NPC78" s="82"/>
      <c r="NPD78" s="82"/>
      <c r="NPE78" s="82"/>
      <c r="NPF78" s="82"/>
      <c r="NPG78" s="82"/>
      <c r="NPH78" s="82"/>
      <c r="NPI78" s="82"/>
      <c r="NPJ78" s="82"/>
      <c r="NPK78" s="82"/>
      <c r="NPL78" s="82"/>
      <c r="NPM78" s="82"/>
      <c r="NPN78" s="82"/>
      <c r="NPO78" s="82"/>
      <c r="NPP78" s="82"/>
      <c r="NPQ78" s="82"/>
      <c r="NPR78" s="82"/>
      <c r="NPS78" s="82"/>
      <c r="NPT78" s="82"/>
      <c r="NPU78" s="82"/>
      <c r="NPV78" s="82"/>
      <c r="NPW78" s="82"/>
      <c r="NPX78" s="82"/>
      <c r="NPY78" s="82"/>
      <c r="NPZ78" s="82"/>
      <c r="NQA78" s="82"/>
      <c r="NQB78" s="82"/>
      <c r="NQC78" s="82"/>
      <c r="NQD78" s="82"/>
      <c r="NQE78" s="82"/>
      <c r="NQF78" s="82"/>
      <c r="NQG78" s="82"/>
      <c r="NQH78" s="82"/>
      <c r="NQI78" s="82"/>
      <c r="NQJ78" s="82"/>
      <c r="NQK78" s="82"/>
      <c r="NQL78" s="82"/>
      <c r="NQM78" s="82"/>
      <c r="NQN78" s="82"/>
      <c r="NQO78" s="82"/>
      <c r="NQP78" s="82"/>
      <c r="NQQ78" s="82"/>
      <c r="NQR78" s="82"/>
      <c r="NQS78" s="82"/>
      <c r="NQT78" s="82"/>
      <c r="NQU78" s="82"/>
      <c r="NQV78" s="82"/>
      <c r="NQW78" s="82"/>
      <c r="NQX78" s="82"/>
      <c r="NQY78" s="82"/>
      <c r="NQZ78" s="82"/>
      <c r="NRA78" s="82"/>
      <c r="NRB78" s="82"/>
      <c r="NRC78" s="82"/>
      <c r="NRD78" s="82"/>
      <c r="NRE78" s="82"/>
      <c r="NRF78" s="82"/>
      <c r="NRG78" s="82"/>
      <c r="NRH78" s="82"/>
      <c r="NRI78" s="82"/>
      <c r="NRJ78" s="82"/>
      <c r="NRK78" s="82"/>
      <c r="NRL78" s="82"/>
      <c r="NRM78" s="82"/>
      <c r="NRN78" s="82"/>
      <c r="NRO78" s="82"/>
      <c r="NRP78" s="82"/>
      <c r="NRQ78" s="82"/>
      <c r="NRR78" s="82"/>
      <c r="NRS78" s="82"/>
      <c r="NRT78" s="82"/>
      <c r="NRU78" s="82"/>
      <c r="NRV78" s="82"/>
      <c r="NRW78" s="82"/>
      <c r="NRX78" s="82"/>
      <c r="NRY78" s="82"/>
      <c r="NRZ78" s="82"/>
      <c r="NSA78" s="82"/>
      <c r="NSB78" s="82"/>
      <c r="NSC78" s="82"/>
      <c r="NSD78" s="82"/>
      <c r="NSE78" s="82"/>
      <c r="NSF78" s="82"/>
      <c r="NSG78" s="82"/>
      <c r="NSH78" s="82"/>
      <c r="NSI78" s="82"/>
      <c r="NSJ78" s="82"/>
      <c r="NSK78" s="82"/>
      <c r="NSL78" s="82"/>
      <c r="NSM78" s="82"/>
      <c r="NSN78" s="82"/>
      <c r="NSO78" s="82"/>
      <c r="NSP78" s="82"/>
      <c r="NSQ78" s="82"/>
      <c r="NSR78" s="82"/>
      <c r="NSS78" s="82"/>
      <c r="NST78" s="82"/>
      <c r="NSU78" s="82"/>
      <c r="NSV78" s="82"/>
      <c r="NSW78" s="82"/>
      <c r="NSX78" s="82"/>
      <c r="NSY78" s="82"/>
      <c r="NSZ78" s="82"/>
      <c r="NTA78" s="82"/>
      <c r="NTB78" s="82"/>
      <c r="NTC78" s="82"/>
      <c r="NTD78" s="82"/>
      <c r="NTE78" s="82"/>
      <c r="NTF78" s="82"/>
      <c r="NTG78" s="82"/>
      <c r="NTH78" s="82"/>
      <c r="NTI78" s="82"/>
      <c r="NTJ78" s="82"/>
      <c r="NTK78" s="82"/>
      <c r="NTL78" s="82"/>
      <c r="NTM78" s="82"/>
      <c r="NTN78" s="82"/>
      <c r="NTO78" s="82"/>
      <c r="NTP78" s="82"/>
      <c r="NTQ78" s="82"/>
      <c r="NTR78" s="82"/>
      <c r="NTS78" s="82"/>
      <c r="NTT78" s="82"/>
      <c r="NTU78" s="82"/>
      <c r="NTV78" s="82"/>
      <c r="NTW78" s="82"/>
      <c r="NTX78" s="82"/>
      <c r="NTY78" s="82"/>
      <c r="NTZ78" s="82"/>
      <c r="NUA78" s="82"/>
      <c r="NUB78" s="82"/>
      <c r="NUC78" s="82"/>
      <c r="NUD78" s="82"/>
      <c r="NUE78" s="82"/>
      <c r="NUF78" s="82"/>
      <c r="NUG78" s="82"/>
      <c r="NUH78" s="82"/>
      <c r="NUI78" s="82"/>
      <c r="NUJ78" s="82"/>
      <c r="NUK78" s="82"/>
      <c r="NUL78" s="82"/>
      <c r="NUM78" s="82"/>
      <c r="NUN78" s="82"/>
      <c r="NUO78" s="82"/>
      <c r="NUP78" s="82"/>
      <c r="NUQ78" s="82"/>
      <c r="NUR78" s="82"/>
      <c r="NUS78" s="82"/>
      <c r="NUT78" s="82"/>
      <c r="NUU78" s="82"/>
      <c r="NUV78" s="82"/>
      <c r="NUW78" s="82"/>
      <c r="NUX78" s="82"/>
      <c r="NUY78" s="82"/>
      <c r="NUZ78" s="82"/>
      <c r="NVA78" s="82"/>
      <c r="NVB78" s="82"/>
      <c r="NVC78" s="82"/>
      <c r="NVD78" s="82"/>
      <c r="NVE78" s="82"/>
      <c r="NVF78" s="82"/>
      <c r="NVG78" s="82"/>
      <c r="NVH78" s="82"/>
      <c r="NVI78" s="82"/>
      <c r="NVJ78" s="82"/>
      <c r="NVK78" s="82"/>
      <c r="NVL78" s="82"/>
      <c r="NVM78" s="82"/>
      <c r="NVN78" s="82"/>
      <c r="NVO78" s="82"/>
      <c r="NVP78" s="82"/>
      <c r="NVQ78" s="82"/>
      <c r="NVR78" s="82"/>
      <c r="NVS78" s="82"/>
      <c r="NVT78" s="82"/>
      <c r="NVU78" s="82"/>
      <c r="NVV78" s="82"/>
      <c r="NVW78" s="82"/>
      <c r="NVX78" s="82"/>
      <c r="NVY78" s="82"/>
      <c r="NVZ78" s="82"/>
      <c r="NWA78" s="82"/>
      <c r="NWB78" s="82"/>
      <c r="NWC78" s="82"/>
      <c r="NWD78" s="82"/>
      <c r="NWE78" s="82"/>
      <c r="NWF78" s="82"/>
      <c r="NWG78" s="82"/>
      <c r="NWH78" s="82"/>
      <c r="NWI78" s="82"/>
      <c r="NWJ78" s="82"/>
      <c r="NWK78" s="82"/>
      <c r="NWL78" s="82"/>
      <c r="NWM78" s="82"/>
      <c r="NWN78" s="82"/>
      <c r="NWO78" s="82"/>
      <c r="NWP78" s="82"/>
      <c r="NWQ78" s="82"/>
      <c r="NWR78" s="82"/>
      <c r="NWS78" s="82"/>
      <c r="NWT78" s="82"/>
      <c r="NWU78" s="82"/>
      <c r="NWV78" s="82"/>
      <c r="NWW78" s="82"/>
      <c r="NWX78" s="82"/>
      <c r="NWY78" s="82"/>
      <c r="NWZ78" s="82"/>
      <c r="NXA78" s="82"/>
      <c r="NXB78" s="82"/>
      <c r="NXC78" s="82"/>
      <c r="NXD78" s="82"/>
      <c r="NXE78" s="82"/>
      <c r="NXF78" s="82"/>
      <c r="NXG78" s="82"/>
      <c r="NXH78" s="82"/>
      <c r="NXI78" s="82"/>
      <c r="NXJ78" s="82"/>
      <c r="NXK78" s="82"/>
      <c r="NXL78" s="82"/>
      <c r="NXM78" s="82"/>
      <c r="NXN78" s="82"/>
      <c r="NXO78" s="82"/>
      <c r="NXP78" s="82"/>
      <c r="NXQ78" s="82"/>
      <c r="NXR78" s="82"/>
      <c r="NXS78" s="82"/>
      <c r="NXT78" s="82"/>
      <c r="NXU78" s="82"/>
      <c r="NXV78" s="82"/>
      <c r="NXW78" s="82"/>
      <c r="NXX78" s="82"/>
      <c r="NXY78" s="82"/>
      <c r="NXZ78" s="82"/>
      <c r="NYA78" s="82"/>
      <c r="NYB78" s="82"/>
      <c r="NYC78" s="82"/>
      <c r="NYD78" s="82"/>
      <c r="NYE78" s="82"/>
      <c r="NYF78" s="82"/>
      <c r="NYG78" s="82"/>
      <c r="NYH78" s="82"/>
      <c r="NYI78" s="82"/>
      <c r="NYJ78" s="82"/>
      <c r="NYK78" s="82"/>
      <c r="NYL78" s="82"/>
      <c r="NYM78" s="82"/>
      <c r="NYN78" s="82"/>
      <c r="NYO78" s="82"/>
      <c r="NYP78" s="82"/>
      <c r="NYQ78" s="82"/>
      <c r="NYR78" s="82"/>
      <c r="NYS78" s="82"/>
      <c r="NYT78" s="82"/>
      <c r="NYU78" s="82"/>
      <c r="NYV78" s="82"/>
      <c r="NYW78" s="82"/>
      <c r="NYX78" s="82"/>
      <c r="NYY78" s="82"/>
      <c r="NYZ78" s="82"/>
      <c r="NZA78" s="82"/>
      <c r="NZB78" s="82"/>
      <c r="NZC78" s="82"/>
      <c r="NZD78" s="82"/>
      <c r="NZE78" s="82"/>
      <c r="NZF78" s="82"/>
      <c r="NZG78" s="82"/>
      <c r="NZH78" s="82"/>
      <c r="NZI78" s="82"/>
      <c r="NZJ78" s="82"/>
      <c r="NZK78" s="82"/>
      <c r="NZL78" s="82"/>
      <c r="NZM78" s="82"/>
      <c r="NZN78" s="82"/>
      <c r="NZO78" s="82"/>
      <c r="NZP78" s="82"/>
      <c r="NZQ78" s="82"/>
      <c r="NZR78" s="82"/>
      <c r="NZS78" s="82"/>
      <c r="NZT78" s="82"/>
      <c r="NZU78" s="82"/>
      <c r="NZV78" s="82"/>
      <c r="NZW78" s="82"/>
      <c r="NZX78" s="82"/>
      <c r="NZY78" s="82"/>
      <c r="NZZ78" s="82"/>
      <c r="OAA78" s="82"/>
      <c r="OAB78" s="82"/>
      <c r="OAC78" s="82"/>
      <c r="OAD78" s="82"/>
      <c r="OAE78" s="82"/>
      <c r="OAF78" s="82"/>
      <c r="OAG78" s="82"/>
      <c r="OAH78" s="82"/>
      <c r="OAI78" s="82"/>
      <c r="OAJ78" s="82"/>
      <c r="OAK78" s="82"/>
      <c r="OAL78" s="82"/>
      <c r="OAM78" s="82"/>
      <c r="OAN78" s="82"/>
      <c r="OAO78" s="82"/>
      <c r="OAP78" s="82"/>
      <c r="OAQ78" s="82"/>
      <c r="OAR78" s="82"/>
      <c r="OAS78" s="82"/>
      <c r="OAT78" s="82"/>
      <c r="OAU78" s="82"/>
      <c r="OAV78" s="82"/>
      <c r="OAW78" s="82"/>
      <c r="OAX78" s="82"/>
      <c r="OAY78" s="82"/>
      <c r="OAZ78" s="82"/>
      <c r="OBA78" s="82"/>
      <c r="OBB78" s="82"/>
      <c r="OBC78" s="82"/>
      <c r="OBD78" s="82"/>
      <c r="OBE78" s="82"/>
      <c r="OBF78" s="82"/>
      <c r="OBG78" s="82"/>
      <c r="OBH78" s="82"/>
      <c r="OBI78" s="82"/>
      <c r="OBJ78" s="82"/>
      <c r="OBK78" s="82"/>
      <c r="OBL78" s="82"/>
      <c r="OBM78" s="82"/>
      <c r="OBN78" s="82"/>
      <c r="OBO78" s="82"/>
      <c r="OBP78" s="82"/>
      <c r="OBQ78" s="82"/>
      <c r="OBR78" s="82"/>
      <c r="OBS78" s="82"/>
      <c r="OBT78" s="82"/>
      <c r="OBU78" s="82"/>
      <c r="OBV78" s="82"/>
      <c r="OBW78" s="82"/>
      <c r="OBX78" s="82"/>
      <c r="OBY78" s="82"/>
      <c r="OBZ78" s="82"/>
      <c r="OCA78" s="82"/>
      <c r="OCB78" s="82"/>
      <c r="OCC78" s="82"/>
      <c r="OCD78" s="82"/>
      <c r="OCE78" s="82"/>
      <c r="OCF78" s="82"/>
      <c r="OCG78" s="82"/>
      <c r="OCH78" s="82"/>
      <c r="OCI78" s="82"/>
      <c r="OCJ78" s="82"/>
      <c r="OCK78" s="82"/>
      <c r="OCL78" s="82"/>
      <c r="OCM78" s="82"/>
      <c r="OCN78" s="82"/>
      <c r="OCO78" s="82"/>
      <c r="OCP78" s="82"/>
      <c r="OCQ78" s="82"/>
      <c r="OCR78" s="82"/>
      <c r="OCS78" s="82"/>
      <c r="OCT78" s="82"/>
      <c r="OCU78" s="82"/>
      <c r="OCV78" s="82"/>
      <c r="OCW78" s="82"/>
      <c r="OCX78" s="82"/>
      <c r="OCY78" s="82"/>
      <c r="OCZ78" s="82"/>
      <c r="ODA78" s="82"/>
      <c r="ODB78" s="82"/>
      <c r="ODC78" s="82"/>
      <c r="ODD78" s="82"/>
      <c r="ODE78" s="82"/>
      <c r="ODF78" s="82"/>
      <c r="ODG78" s="82"/>
      <c r="ODH78" s="82"/>
      <c r="ODI78" s="82"/>
      <c r="ODJ78" s="82"/>
      <c r="ODK78" s="82"/>
      <c r="ODL78" s="82"/>
      <c r="ODM78" s="82"/>
      <c r="ODN78" s="82"/>
      <c r="ODO78" s="82"/>
      <c r="ODP78" s="82"/>
      <c r="ODQ78" s="82"/>
      <c r="ODR78" s="82"/>
      <c r="ODS78" s="82"/>
      <c r="ODT78" s="82"/>
      <c r="ODU78" s="82"/>
      <c r="ODV78" s="82"/>
      <c r="ODW78" s="82"/>
      <c r="ODX78" s="82"/>
      <c r="ODY78" s="82"/>
      <c r="ODZ78" s="82"/>
      <c r="OEA78" s="82"/>
      <c r="OEB78" s="82"/>
      <c r="OEC78" s="82"/>
      <c r="OED78" s="82"/>
      <c r="OEE78" s="82"/>
      <c r="OEF78" s="82"/>
      <c r="OEG78" s="82"/>
      <c r="OEH78" s="82"/>
      <c r="OEI78" s="82"/>
      <c r="OEJ78" s="82"/>
      <c r="OEK78" s="82"/>
      <c r="OEL78" s="82"/>
      <c r="OEM78" s="82"/>
      <c r="OEN78" s="82"/>
      <c r="OEO78" s="82"/>
      <c r="OEP78" s="82"/>
      <c r="OEQ78" s="82"/>
      <c r="OER78" s="82"/>
      <c r="OES78" s="82"/>
      <c r="OET78" s="82"/>
      <c r="OEU78" s="82"/>
      <c r="OEV78" s="82"/>
      <c r="OEW78" s="82"/>
      <c r="OEX78" s="82"/>
      <c r="OEY78" s="82"/>
      <c r="OEZ78" s="82"/>
      <c r="OFA78" s="82"/>
      <c r="OFB78" s="82"/>
      <c r="OFC78" s="82"/>
      <c r="OFD78" s="82"/>
      <c r="OFE78" s="82"/>
      <c r="OFF78" s="82"/>
      <c r="OFG78" s="82"/>
      <c r="OFH78" s="82"/>
      <c r="OFI78" s="82"/>
      <c r="OFJ78" s="82"/>
      <c r="OFK78" s="82"/>
      <c r="OFL78" s="82"/>
      <c r="OFM78" s="82"/>
      <c r="OFN78" s="82"/>
      <c r="OFO78" s="82"/>
      <c r="OFP78" s="82"/>
      <c r="OFQ78" s="82"/>
      <c r="OFR78" s="82"/>
      <c r="OFS78" s="82"/>
      <c r="OFT78" s="82"/>
      <c r="OFU78" s="82"/>
      <c r="OFV78" s="82"/>
      <c r="OFW78" s="82"/>
      <c r="OFX78" s="82"/>
      <c r="OFY78" s="82"/>
      <c r="OFZ78" s="82"/>
      <c r="OGA78" s="82"/>
      <c r="OGB78" s="82"/>
      <c r="OGC78" s="82"/>
      <c r="OGD78" s="82"/>
      <c r="OGE78" s="82"/>
      <c r="OGF78" s="82"/>
      <c r="OGG78" s="82"/>
      <c r="OGH78" s="82"/>
      <c r="OGI78" s="82"/>
      <c r="OGJ78" s="82"/>
      <c r="OGK78" s="82"/>
      <c r="OGL78" s="82"/>
      <c r="OGM78" s="82"/>
      <c r="OGN78" s="82"/>
      <c r="OGO78" s="82"/>
      <c r="OGP78" s="82"/>
      <c r="OGQ78" s="82"/>
      <c r="OGR78" s="82"/>
      <c r="OGS78" s="82"/>
      <c r="OGT78" s="82"/>
      <c r="OGU78" s="82"/>
      <c r="OGV78" s="82"/>
      <c r="OGW78" s="82"/>
      <c r="OGX78" s="82"/>
      <c r="OGY78" s="82"/>
      <c r="OGZ78" s="82"/>
      <c r="OHA78" s="82"/>
      <c r="OHB78" s="82"/>
      <c r="OHC78" s="82"/>
      <c r="OHD78" s="82"/>
      <c r="OHE78" s="82"/>
      <c r="OHF78" s="82"/>
      <c r="OHG78" s="82"/>
      <c r="OHH78" s="82"/>
      <c r="OHI78" s="82"/>
      <c r="OHJ78" s="82"/>
      <c r="OHK78" s="82"/>
      <c r="OHL78" s="82"/>
      <c r="OHM78" s="82"/>
      <c r="OHN78" s="82"/>
      <c r="OHO78" s="82"/>
      <c r="OHP78" s="82"/>
      <c r="OHQ78" s="82"/>
      <c r="OHR78" s="82"/>
      <c r="OHS78" s="82"/>
      <c r="OHT78" s="82"/>
      <c r="OHU78" s="82"/>
      <c r="OHV78" s="82"/>
      <c r="OHW78" s="82"/>
      <c r="OHX78" s="82"/>
      <c r="OHY78" s="82"/>
      <c r="OHZ78" s="82"/>
      <c r="OIA78" s="82"/>
      <c r="OIB78" s="82"/>
      <c r="OIC78" s="82"/>
      <c r="OID78" s="82"/>
      <c r="OIE78" s="82"/>
      <c r="OIF78" s="82"/>
      <c r="OIG78" s="82"/>
      <c r="OIH78" s="82"/>
      <c r="OII78" s="82"/>
      <c r="OIJ78" s="82"/>
      <c r="OIK78" s="82"/>
      <c r="OIL78" s="82"/>
      <c r="OIM78" s="82"/>
      <c r="OIN78" s="82"/>
      <c r="OIO78" s="82"/>
      <c r="OIP78" s="82"/>
      <c r="OIQ78" s="82"/>
      <c r="OIR78" s="82"/>
      <c r="OIS78" s="82"/>
      <c r="OIT78" s="82"/>
      <c r="OIU78" s="82"/>
      <c r="OIV78" s="82"/>
      <c r="OIW78" s="82"/>
      <c r="OIX78" s="82"/>
      <c r="OIY78" s="82"/>
      <c r="OIZ78" s="82"/>
      <c r="OJA78" s="82"/>
      <c r="OJB78" s="82"/>
      <c r="OJC78" s="82"/>
      <c r="OJD78" s="82"/>
      <c r="OJE78" s="82"/>
      <c r="OJF78" s="82"/>
      <c r="OJG78" s="82"/>
      <c r="OJH78" s="82"/>
      <c r="OJI78" s="82"/>
      <c r="OJJ78" s="82"/>
      <c r="OJK78" s="82"/>
      <c r="OJL78" s="82"/>
      <c r="OJM78" s="82"/>
      <c r="OJN78" s="82"/>
      <c r="OJO78" s="82"/>
      <c r="OJP78" s="82"/>
      <c r="OJQ78" s="82"/>
      <c r="OJR78" s="82"/>
      <c r="OJS78" s="82"/>
      <c r="OJT78" s="82"/>
      <c r="OJU78" s="82"/>
      <c r="OJV78" s="82"/>
      <c r="OJW78" s="82"/>
      <c r="OJX78" s="82"/>
      <c r="OJY78" s="82"/>
      <c r="OJZ78" s="82"/>
      <c r="OKA78" s="82"/>
      <c r="OKB78" s="82"/>
      <c r="OKC78" s="82"/>
      <c r="OKD78" s="82"/>
      <c r="OKE78" s="82"/>
      <c r="OKF78" s="82"/>
      <c r="OKG78" s="82"/>
      <c r="OKH78" s="82"/>
      <c r="OKI78" s="82"/>
      <c r="OKJ78" s="82"/>
      <c r="OKK78" s="82"/>
      <c r="OKL78" s="82"/>
      <c r="OKM78" s="82"/>
      <c r="OKN78" s="82"/>
      <c r="OKO78" s="82"/>
      <c r="OKP78" s="82"/>
      <c r="OKQ78" s="82"/>
      <c r="OKR78" s="82"/>
      <c r="OKS78" s="82"/>
      <c r="OKT78" s="82"/>
      <c r="OKU78" s="82"/>
      <c r="OKV78" s="82"/>
      <c r="OKW78" s="82"/>
      <c r="OKX78" s="82"/>
      <c r="OKY78" s="82"/>
      <c r="OKZ78" s="82"/>
      <c r="OLA78" s="82"/>
      <c r="OLB78" s="82"/>
      <c r="OLC78" s="82"/>
      <c r="OLD78" s="82"/>
      <c r="OLE78" s="82"/>
      <c r="OLF78" s="82"/>
      <c r="OLG78" s="82"/>
      <c r="OLH78" s="82"/>
      <c r="OLI78" s="82"/>
      <c r="OLJ78" s="82"/>
      <c r="OLK78" s="82"/>
      <c r="OLL78" s="82"/>
      <c r="OLM78" s="82"/>
      <c r="OLN78" s="82"/>
      <c r="OLO78" s="82"/>
      <c r="OLP78" s="82"/>
      <c r="OLQ78" s="82"/>
      <c r="OLR78" s="82"/>
      <c r="OLS78" s="82"/>
      <c r="OLT78" s="82"/>
      <c r="OLU78" s="82"/>
      <c r="OLV78" s="82"/>
      <c r="OLW78" s="82"/>
      <c r="OLX78" s="82"/>
      <c r="OLY78" s="82"/>
      <c r="OLZ78" s="82"/>
      <c r="OMA78" s="82"/>
      <c r="OMB78" s="82"/>
      <c r="OMC78" s="82"/>
      <c r="OMD78" s="82"/>
      <c r="OME78" s="82"/>
      <c r="OMF78" s="82"/>
      <c r="OMG78" s="82"/>
      <c r="OMH78" s="82"/>
      <c r="OMI78" s="82"/>
      <c r="OMJ78" s="82"/>
      <c r="OMK78" s="82"/>
      <c r="OML78" s="82"/>
      <c r="OMM78" s="82"/>
      <c r="OMN78" s="82"/>
      <c r="OMO78" s="82"/>
      <c r="OMP78" s="82"/>
      <c r="OMQ78" s="82"/>
      <c r="OMR78" s="82"/>
      <c r="OMS78" s="82"/>
      <c r="OMT78" s="82"/>
      <c r="OMU78" s="82"/>
      <c r="OMV78" s="82"/>
      <c r="OMW78" s="82"/>
      <c r="OMX78" s="82"/>
      <c r="OMY78" s="82"/>
      <c r="OMZ78" s="82"/>
      <c r="ONA78" s="82"/>
      <c r="ONB78" s="82"/>
      <c r="ONC78" s="82"/>
      <c r="OND78" s="82"/>
      <c r="ONE78" s="82"/>
      <c r="ONF78" s="82"/>
      <c r="ONG78" s="82"/>
      <c r="ONH78" s="82"/>
      <c r="ONI78" s="82"/>
      <c r="ONJ78" s="82"/>
      <c r="ONK78" s="82"/>
      <c r="ONL78" s="82"/>
      <c r="ONM78" s="82"/>
      <c r="ONN78" s="82"/>
      <c r="ONO78" s="82"/>
      <c r="ONP78" s="82"/>
      <c r="ONQ78" s="82"/>
      <c r="ONR78" s="82"/>
      <c r="ONS78" s="82"/>
      <c r="ONT78" s="82"/>
      <c r="ONU78" s="82"/>
      <c r="ONV78" s="82"/>
      <c r="ONW78" s="82"/>
      <c r="ONX78" s="82"/>
      <c r="ONY78" s="82"/>
      <c r="ONZ78" s="82"/>
      <c r="OOA78" s="82"/>
      <c r="OOB78" s="82"/>
      <c r="OOC78" s="82"/>
      <c r="OOD78" s="82"/>
      <c r="OOE78" s="82"/>
      <c r="OOF78" s="82"/>
      <c r="OOG78" s="82"/>
      <c r="OOH78" s="82"/>
      <c r="OOI78" s="82"/>
      <c r="OOJ78" s="82"/>
      <c r="OOK78" s="82"/>
      <c r="OOL78" s="82"/>
      <c r="OOM78" s="82"/>
      <c r="OON78" s="82"/>
      <c r="OOO78" s="82"/>
      <c r="OOP78" s="82"/>
      <c r="OOQ78" s="82"/>
      <c r="OOR78" s="82"/>
      <c r="OOS78" s="82"/>
      <c r="OOT78" s="82"/>
      <c r="OOU78" s="82"/>
      <c r="OOV78" s="82"/>
      <c r="OOW78" s="82"/>
      <c r="OOX78" s="82"/>
      <c r="OOY78" s="82"/>
      <c r="OOZ78" s="82"/>
      <c r="OPA78" s="82"/>
      <c r="OPB78" s="82"/>
      <c r="OPC78" s="82"/>
      <c r="OPD78" s="82"/>
      <c r="OPE78" s="82"/>
      <c r="OPF78" s="82"/>
      <c r="OPG78" s="82"/>
      <c r="OPH78" s="82"/>
      <c r="OPI78" s="82"/>
      <c r="OPJ78" s="82"/>
      <c r="OPK78" s="82"/>
      <c r="OPL78" s="82"/>
      <c r="OPM78" s="82"/>
      <c r="OPN78" s="82"/>
      <c r="OPO78" s="82"/>
      <c r="OPP78" s="82"/>
      <c r="OPQ78" s="82"/>
      <c r="OPR78" s="82"/>
      <c r="OPS78" s="82"/>
      <c r="OPT78" s="82"/>
      <c r="OPU78" s="82"/>
      <c r="OPV78" s="82"/>
      <c r="OPW78" s="82"/>
      <c r="OPX78" s="82"/>
      <c r="OPY78" s="82"/>
      <c r="OPZ78" s="82"/>
      <c r="OQA78" s="82"/>
      <c r="OQB78" s="82"/>
      <c r="OQC78" s="82"/>
      <c r="OQD78" s="82"/>
      <c r="OQE78" s="82"/>
      <c r="OQF78" s="82"/>
      <c r="OQG78" s="82"/>
      <c r="OQH78" s="82"/>
      <c r="OQI78" s="82"/>
      <c r="OQJ78" s="82"/>
      <c r="OQK78" s="82"/>
      <c r="OQL78" s="82"/>
      <c r="OQM78" s="82"/>
      <c r="OQN78" s="82"/>
      <c r="OQO78" s="82"/>
      <c r="OQP78" s="82"/>
      <c r="OQQ78" s="82"/>
      <c r="OQR78" s="82"/>
      <c r="OQS78" s="82"/>
      <c r="OQT78" s="82"/>
      <c r="OQU78" s="82"/>
      <c r="OQV78" s="82"/>
      <c r="OQW78" s="82"/>
      <c r="OQX78" s="82"/>
      <c r="OQY78" s="82"/>
      <c r="OQZ78" s="82"/>
      <c r="ORA78" s="82"/>
      <c r="ORB78" s="82"/>
      <c r="ORC78" s="82"/>
      <c r="ORD78" s="82"/>
      <c r="ORE78" s="82"/>
      <c r="ORF78" s="82"/>
      <c r="ORG78" s="82"/>
      <c r="ORH78" s="82"/>
      <c r="ORI78" s="82"/>
      <c r="ORJ78" s="82"/>
      <c r="ORK78" s="82"/>
      <c r="ORL78" s="82"/>
      <c r="ORM78" s="82"/>
      <c r="ORN78" s="82"/>
      <c r="ORO78" s="82"/>
      <c r="ORP78" s="82"/>
      <c r="ORQ78" s="82"/>
      <c r="ORR78" s="82"/>
      <c r="ORS78" s="82"/>
      <c r="ORT78" s="82"/>
      <c r="ORU78" s="82"/>
      <c r="ORV78" s="82"/>
      <c r="ORW78" s="82"/>
      <c r="ORX78" s="82"/>
      <c r="ORY78" s="82"/>
      <c r="ORZ78" s="82"/>
      <c r="OSA78" s="82"/>
      <c r="OSB78" s="82"/>
      <c r="OSC78" s="82"/>
      <c r="OSD78" s="82"/>
      <c r="OSE78" s="82"/>
      <c r="OSF78" s="82"/>
      <c r="OSG78" s="82"/>
      <c r="OSH78" s="82"/>
      <c r="OSI78" s="82"/>
      <c r="OSJ78" s="82"/>
      <c r="OSK78" s="82"/>
      <c r="OSL78" s="82"/>
      <c r="OSM78" s="82"/>
      <c r="OSN78" s="82"/>
      <c r="OSO78" s="82"/>
      <c r="OSP78" s="82"/>
      <c r="OSQ78" s="82"/>
      <c r="OSR78" s="82"/>
      <c r="OSS78" s="82"/>
      <c r="OST78" s="82"/>
      <c r="OSU78" s="82"/>
      <c r="OSV78" s="82"/>
      <c r="OSW78" s="82"/>
      <c r="OSX78" s="82"/>
      <c r="OSY78" s="82"/>
      <c r="OSZ78" s="82"/>
      <c r="OTA78" s="82"/>
      <c r="OTB78" s="82"/>
      <c r="OTC78" s="82"/>
      <c r="OTD78" s="82"/>
      <c r="OTE78" s="82"/>
      <c r="OTF78" s="82"/>
      <c r="OTG78" s="82"/>
      <c r="OTH78" s="82"/>
      <c r="OTI78" s="82"/>
      <c r="OTJ78" s="82"/>
      <c r="OTK78" s="82"/>
      <c r="OTL78" s="82"/>
      <c r="OTM78" s="82"/>
      <c r="OTN78" s="82"/>
      <c r="OTO78" s="82"/>
      <c r="OTP78" s="82"/>
      <c r="OTQ78" s="82"/>
      <c r="OTR78" s="82"/>
      <c r="OTS78" s="82"/>
      <c r="OTT78" s="82"/>
      <c r="OTU78" s="82"/>
      <c r="OTV78" s="82"/>
      <c r="OTW78" s="82"/>
      <c r="OTX78" s="82"/>
      <c r="OTY78" s="82"/>
      <c r="OTZ78" s="82"/>
      <c r="OUA78" s="82"/>
      <c r="OUB78" s="82"/>
      <c r="OUC78" s="82"/>
      <c r="OUD78" s="82"/>
      <c r="OUE78" s="82"/>
      <c r="OUF78" s="82"/>
      <c r="OUG78" s="82"/>
      <c r="OUH78" s="82"/>
      <c r="OUI78" s="82"/>
      <c r="OUJ78" s="82"/>
      <c r="OUK78" s="82"/>
      <c r="OUL78" s="82"/>
      <c r="OUM78" s="82"/>
      <c r="OUN78" s="82"/>
      <c r="OUO78" s="82"/>
      <c r="OUP78" s="82"/>
      <c r="OUQ78" s="82"/>
      <c r="OUR78" s="82"/>
      <c r="OUS78" s="82"/>
      <c r="OUT78" s="82"/>
      <c r="OUU78" s="82"/>
      <c r="OUV78" s="82"/>
      <c r="OUW78" s="82"/>
      <c r="OUX78" s="82"/>
      <c r="OUY78" s="82"/>
      <c r="OUZ78" s="82"/>
      <c r="OVA78" s="82"/>
      <c r="OVB78" s="82"/>
      <c r="OVC78" s="82"/>
      <c r="OVD78" s="82"/>
      <c r="OVE78" s="82"/>
      <c r="OVF78" s="82"/>
      <c r="OVG78" s="82"/>
      <c r="OVH78" s="82"/>
      <c r="OVI78" s="82"/>
      <c r="OVJ78" s="82"/>
      <c r="OVK78" s="82"/>
      <c r="OVL78" s="82"/>
      <c r="OVM78" s="82"/>
      <c r="OVN78" s="82"/>
      <c r="OVO78" s="82"/>
      <c r="OVP78" s="82"/>
      <c r="OVQ78" s="82"/>
      <c r="OVR78" s="82"/>
      <c r="OVS78" s="82"/>
      <c r="OVT78" s="82"/>
      <c r="OVU78" s="82"/>
      <c r="OVV78" s="82"/>
      <c r="OVW78" s="82"/>
      <c r="OVX78" s="82"/>
      <c r="OVY78" s="82"/>
      <c r="OVZ78" s="82"/>
      <c r="OWA78" s="82"/>
      <c r="OWB78" s="82"/>
      <c r="OWC78" s="82"/>
      <c r="OWD78" s="82"/>
      <c r="OWE78" s="82"/>
      <c r="OWF78" s="82"/>
      <c r="OWG78" s="82"/>
      <c r="OWH78" s="82"/>
      <c r="OWI78" s="82"/>
      <c r="OWJ78" s="82"/>
      <c r="OWK78" s="82"/>
      <c r="OWL78" s="82"/>
      <c r="OWM78" s="82"/>
      <c r="OWN78" s="82"/>
      <c r="OWO78" s="82"/>
      <c r="OWP78" s="82"/>
      <c r="OWQ78" s="82"/>
      <c r="OWR78" s="82"/>
      <c r="OWS78" s="82"/>
      <c r="OWT78" s="82"/>
      <c r="OWU78" s="82"/>
      <c r="OWV78" s="82"/>
      <c r="OWW78" s="82"/>
      <c r="OWX78" s="82"/>
      <c r="OWY78" s="82"/>
      <c r="OWZ78" s="82"/>
      <c r="OXA78" s="82"/>
      <c r="OXB78" s="82"/>
      <c r="OXC78" s="82"/>
      <c r="OXD78" s="82"/>
      <c r="OXE78" s="82"/>
      <c r="OXF78" s="82"/>
      <c r="OXG78" s="82"/>
      <c r="OXH78" s="82"/>
      <c r="OXI78" s="82"/>
      <c r="OXJ78" s="82"/>
      <c r="OXK78" s="82"/>
      <c r="OXL78" s="82"/>
      <c r="OXM78" s="82"/>
      <c r="OXN78" s="82"/>
      <c r="OXO78" s="82"/>
      <c r="OXP78" s="82"/>
      <c r="OXQ78" s="82"/>
      <c r="OXR78" s="82"/>
      <c r="OXS78" s="82"/>
      <c r="OXT78" s="82"/>
      <c r="OXU78" s="82"/>
      <c r="OXV78" s="82"/>
      <c r="OXW78" s="82"/>
      <c r="OXX78" s="82"/>
      <c r="OXY78" s="82"/>
      <c r="OXZ78" s="82"/>
      <c r="OYA78" s="82"/>
      <c r="OYB78" s="82"/>
      <c r="OYC78" s="82"/>
      <c r="OYD78" s="82"/>
      <c r="OYE78" s="82"/>
      <c r="OYF78" s="82"/>
      <c r="OYG78" s="82"/>
      <c r="OYH78" s="82"/>
      <c r="OYI78" s="82"/>
      <c r="OYJ78" s="82"/>
      <c r="OYK78" s="82"/>
      <c r="OYL78" s="82"/>
      <c r="OYM78" s="82"/>
      <c r="OYN78" s="82"/>
      <c r="OYO78" s="82"/>
      <c r="OYP78" s="82"/>
      <c r="OYQ78" s="82"/>
      <c r="OYR78" s="82"/>
      <c r="OYS78" s="82"/>
      <c r="OYT78" s="82"/>
      <c r="OYU78" s="82"/>
      <c r="OYV78" s="82"/>
      <c r="OYW78" s="82"/>
      <c r="OYX78" s="82"/>
      <c r="OYY78" s="82"/>
      <c r="OYZ78" s="82"/>
      <c r="OZA78" s="82"/>
      <c r="OZB78" s="82"/>
      <c r="OZC78" s="82"/>
      <c r="OZD78" s="82"/>
      <c r="OZE78" s="82"/>
      <c r="OZF78" s="82"/>
      <c r="OZG78" s="82"/>
      <c r="OZH78" s="82"/>
      <c r="OZI78" s="82"/>
      <c r="OZJ78" s="82"/>
      <c r="OZK78" s="82"/>
      <c r="OZL78" s="82"/>
      <c r="OZM78" s="82"/>
      <c r="OZN78" s="82"/>
      <c r="OZO78" s="82"/>
      <c r="OZP78" s="82"/>
      <c r="OZQ78" s="82"/>
      <c r="OZR78" s="82"/>
      <c r="OZS78" s="82"/>
      <c r="OZT78" s="82"/>
      <c r="OZU78" s="82"/>
      <c r="OZV78" s="82"/>
      <c r="OZW78" s="82"/>
      <c r="OZX78" s="82"/>
      <c r="OZY78" s="82"/>
      <c r="OZZ78" s="82"/>
      <c r="PAA78" s="82"/>
      <c r="PAB78" s="82"/>
      <c r="PAC78" s="82"/>
      <c r="PAD78" s="82"/>
      <c r="PAE78" s="82"/>
      <c r="PAF78" s="82"/>
      <c r="PAG78" s="82"/>
      <c r="PAH78" s="82"/>
      <c r="PAI78" s="82"/>
      <c r="PAJ78" s="82"/>
      <c r="PAK78" s="82"/>
      <c r="PAL78" s="82"/>
      <c r="PAM78" s="82"/>
      <c r="PAN78" s="82"/>
      <c r="PAO78" s="82"/>
      <c r="PAP78" s="82"/>
      <c r="PAQ78" s="82"/>
      <c r="PAR78" s="82"/>
      <c r="PAS78" s="82"/>
      <c r="PAT78" s="82"/>
      <c r="PAU78" s="82"/>
      <c r="PAV78" s="82"/>
      <c r="PAW78" s="82"/>
      <c r="PAX78" s="82"/>
      <c r="PAY78" s="82"/>
      <c r="PAZ78" s="82"/>
      <c r="PBA78" s="82"/>
      <c r="PBB78" s="82"/>
      <c r="PBC78" s="82"/>
      <c r="PBD78" s="82"/>
      <c r="PBE78" s="82"/>
      <c r="PBF78" s="82"/>
      <c r="PBG78" s="82"/>
      <c r="PBH78" s="82"/>
      <c r="PBI78" s="82"/>
      <c r="PBJ78" s="82"/>
      <c r="PBK78" s="82"/>
      <c r="PBL78" s="82"/>
      <c r="PBM78" s="82"/>
      <c r="PBN78" s="82"/>
      <c r="PBO78" s="82"/>
      <c r="PBP78" s="82"/>
      <c r="PBQ78" s="82"/>
      <c r="PBR78" s="82"/>
      <c r="PBS78" s="82"/>
      <c r="PBT78" s="82"/>
      <c r="PBU78" s="82"/>
      <c r="PBV78" s="82"/>
      <c r="PBW78" s="82"/>
      <c r="PBX78" s="82"/>
      <c r="PBY78" s="82"/>
      <c r="PBZ78" s="82"/>
      <c r="PCA78" s="82"/>
      <c r="PCB78" s="82"/>
      <c r="PCC78" s="82"/>
      <c r="PCD78" s="82"/>
      <c r="PCE78" s="82"/>
      <c r="PCF78" s="82"/>
      <c r="PCG78" s="82"/>
      <c r="PCH78" s="82"/>
      <c r="PCI78" s="82"/>
      <c r="PCJ78" s="82"/>
      <c r="PCK78" s="82"/>
      <c r="PCL78" s="82"/>
      <c r="PCM78" s="82"/>
      <c r="PCN78" s="82"/>
      <c r="PCO78" s="82"/>
      <c r="PCP78" s="82"/>
      <c r="PCQ78" s="82"/>
      <c r="PCR78" s="82"/>
      <c r="PCS78" s="82"/>
      <c r="PCT78" s="82"/>
      <c r="PCU78" s="82"/>
      <c r="PCV78" s="82"/>
      <c r="PCW78" s="82"/>
      <c r="PCX78" s="82"/>
      <c r="PCY78" s="82"/>
      <c r="PCZ78" s="82"/>
      <c r="PDA78" s="82"/>
      <c r="PDB78" s="82"/>
      <c r="PDC78" s="82"/>
      <c r="PDD78" s="82"/>
      <c r="PDE78" s="82"/>
      <c r="PDF78" s="82"/>
      <c r="PDG78" s="82"/>
      <c r="PDH78" s="82"/>
      <c r="PDI78" s="82"/>
      <c r="PDJ78" s="82"/>
      <c r="PDK78" s="82"/>
      <c r="PDL78" s="82"/>
      <c r="PDM78" s="82"/>
      <c r="PDN78" s="82"/>
      <c r="PDO78" s="82"/>
      <c r="PDP78" s="82"/>
      <c r="PDQ78" s="82"/>
      <c r="PDR78" s="82"/>
      <c r="PDS78" s="82"/>
      <c r="PDT78" s="82"/>
      <c r="PDU78" s="82"/>
      <c r="PDV78" s="82"/>
      <c r="PDW78" s="82"/>
      <c r="PDX78" s="82"/>
      <c r="PDY78" s="82"/>
      <c r="PDZ78" s="82"/>
      <c r="PEA78" s="82"/>
      <c r="PEB78" s="82"/>
      <c r="PEC78" s="82"/>
      <c r="PED78" s="82"/>
      <c r="PEE78" s="82"/>
      <c r="PEF78" s="82"/>
      <c r="PEG78" s="82"/>
      <c r="PEH78" s="82"/>
      <c r="PEI78" s="82"/>
      <c r="PEJ78" s="82"/>
      <c r="PEK78" s="82"/>
      <c r="PEL78" s="82"/>
      <c r="PEM78" s="82"/>
      <c r="PEN78" s="82"/>
      <c r="PEO78" s="82"/>
      <c r="PEP78" s="82"/>
      <c r="PEQ78" s="82"/>
      <c r="PER78" s="82"/>
      <c r="PES78" s="82"/>
      <c r="PET78" s="82"/>
      <c r="PEU78" s="82"/>
      <c r="PEV78" s="82"/>
      <c r="PEW78" s="82"/>
      <c r="PEX78" s="82"/>
      <c r="PEY78" s="82"/>
      <c r="PEZ78" s="82"/>
      <c r="PFA78" s="82"/>
      <c r="PFB78" s="82"/>
      <c r="PFC78" s="82"/>
      <c r="PFD78" s="82"/>
      <c r="PFE78" s="82"/>
      <c r="PFF78" s="82"/>
      <c r="PFG78" s="82"/>
      <c r="PFH78" s="82"/>
      <c r="PFI78" s="82"/>
      <c r="PFJ78" s="82"/>
      <c r="PFK78" s="82"/>
      <c r="PFL78" s="82"/>
      <c r="PFM78" s="82"/>
      <c r="PFN78" s="82"/>
      <c r="PFO78" s="82"/>
      <c r="PFP78" s="82"/>
      <c r="PFQ78" s="82"/>
      <c r="PFR78" s="82"/>
      <c r="PFS78" s="82"/>
      <c r="PFT78" s="82"/>
      <c r="PFU78" s="82"/>
      <c r="PFV78" s="82"/>
      <c r="PFW78" s="82"/>
      <c r="PFX78" s="82"/>
      <c r="PFY78" s="82"/>
      <c r="PFZ78" s="82"/>
      <c r="PGA78" s="82"/>
      <c r="PGB78" s="82"/>
      <c r="PGC78" s="82"/>
      <c r="PGD78" s="82"/>
      <c r="PGE78" s="82"/>
      <c r="PGF78" s="82"/>
      <c r="PGG78" s="82"/>
      <c r="PGH78" s="82"/>
      <c r="PGI78" s="82"/>
      <c r="PGJ78" s="82"/>
      <c r="PGK78" s="82"/>
      <c r="PGL78" s="82"/>
      <c r="PGM78" s="82"/>
      <c r="PGN78" s="82"/>
      <c r="PGO78" s="82"/>
      <c r="PGP78" s="82"/>
      <c r="PGQ78" s="82"/>
      <c r="PGR78" s="82"/>
      <c r="PGS78" s="82"/>
      <c r="PGT78" s="82"/>
      <c r="PGU78" s="82"/>
      <c r="PGV78" s="82"/>
      <c r="PGW78" s="82"/>
      <c r="PGX78" s="82"/>
      <c r="PGY78" s="82"/>
      <c r="PGZ78" s="82"/>
      <c r="PHA78" s="82"/>
      <c r="PHB78" s="82"/>
      <c r="PHC78" s="82"/>
      <c r="PHD78" s="82"/>
      <c r="PHE78" s="82"/>
      <c r="PHF78" s="82"/>
      <c r="PHG78" s="82"/>
      <c r="PHH78" s="82"/>
      <c r="PHI78" s="82"/>
      <c r="PHJ78" s="82"/>
      <c r="PHK78" s="82"/>
      <c r="PHL78" s="82"/>
      <c r="PHM78" s="82"/>
      <c r="PHN78" s="82"/>
      <c r="PHO78" s="82"/>
      <c r="PHP78" s="82"/>
      <c r="PHQ78" s="82"/>
      <c r="PHR78" s="82"/>
      <c r="PHS78" s="82"/>
      <c r="PHT78" s="82"/>
      <c r="PHU78" s="82"/>
      <c r="PHV78" s="82"/>
      <c r="PHW78" s="82"/>
      <c r="PHX78" s="82"/>
      <c r="PHY78" s="82"/>
      <c r="PHZ78" s="82"/>
      <c r="PIA78" s="82"/>
      <c r="PIB78" s="82"/>
      <c r="PIC78" s="82"/>
      <c r="PID78" s="82"/>
      <c r="PIE78" s="82"/>
      <c r="PIF78" s="82"/>
      <c r="PIG78" s="82"/>
      <c r="PIH78" s="82"/>
      <c r="PII78" s="82"/>
      <c r="PIJ78" s="82"/>
      <c r="PIK78" s="82"/>
      <c r="PIL78" s="82"/>
      <c r="PIM78" s="82"/>
      <c r="PIN78" s="82"/>
      <c r="PIO78" s="82"/>
      <c r="PIP78" s="82"/>
      <c r="PIQ78" s="82"/>
      <c r="PIR78" s="82"/>
      <c r="PIS78" s="82"/>
      <c r="PIT78" s="82"/>
      <c r="PIU78" s="82"/>
      <c r="PIV78" s="82"/>
      <c r="PIW78" s="82"/>
      <c r="PIX78" s="82"/>
      <c r="PIY78" s="82"/>
      <c r="PIZ78" s="82"/>
      <c r="PJA78" s="82"/>
      <c r="PJB78" s="82"/>
      <c r="PJC78" s="82"/>
      <c r="PJD78" s="82"/>
      <c r="PJE78" s="82"/>
      <c r="PJF78" s="82"/>
      <c r="PJG78" s="82"/>
      <c r="PJH78" s="82"/>
      <c r="PJI78" s="82"/>
      <c r="PJJ78" s="82"/>
      <c r="PJK78" s="82"/>
      <c r="PJL78" s="82"/>
      <c r="PJM78" s="82"/>
      <c r="PJN78" s="82"/>
      <c r="PJO78" s="82"/>
      <c r="PJP78" s="82"/>
      <c r="PJQ78" s="82"/>
      <c r="PJR78" s="82"/>
      <c r="PJS78" s="82"/>
      <c r="PJT78" s="82"/>
      <c r="PJU78" s="82"/>
      <c r="PJV78" s="82"/>
      <c r="PJW78" s="82"/>
      <c r="PJX78" s="82"/>
      <c r="PJY78" s="82"/>
      <c r="PJZ78" s="82"/>
      <c r="PKA78" s="82"/>
      <c r="PKB78" s="82"/>
      <c r="PKC78" s="82"/>
      <c r="PKD78" s="82"/>
      <c r="PKE78" s="82"/>
      <c r="PKF78" s="82"/>
      <c r="PKG78" s="82"/>
      <c r="PKH78" s="82"/>
      <c r="PKI78" s="82"/>
      <c r="PKJ78" s="82"/>
      <c r="PKK78" s="82"/>
      <c r="PKL78" s="82"/>
      <c r="PKM78" s="82"/>
      <c r="PKN78" s="82"/>
      <c r="PKO78" s="82"/>
      <c r="PKP78" s="82"/>
      <c r="PKQ78" s="82"/>
      <c r="PKR78" s="82"/>
      <c r="PKS78" s="82"/>
      <c r="PKT78" s="82"/>
      <c r="PKU78" s="82"/>
      <c r="PKV78" s="82"/>
      <c r="PKW78" s="82"/>
      <c r="PKX78" s="82"/>
      <c r="PKY78" s="82"/>
      <c r="PKZ78" s="82"/>
      <c r="PLA78" s="82"/>
      <c r="PLB78" s="82"/>
      <c r="PLC78" s="82"/>
      <c r="PLD78" s="82"/>
      <c r="PLE78" s="82"/>
      <c r="PLF78" s="82"/>
      <c r="PLG78" s="82"/>
      <c r="PLH78" s="82"/>
      <c r="PLI78" s="82"/>
      <c r="PLJ78" s="82"/>
      <c r="PLK78" s="82"/>
      <c r="PLL78" s="82"/>
      <c r="PLM78" s="82"/>
      <c r="PLN78" s="82"/>
      <c r="PLO78" s="82"/>
      <c r="PLP78" s="82"/>
      <c r="PLQ78" s="82"/>
      <c r="PLR78" s="82"/>
      <c r="PLS78" s="82"/>
      <c r="PLT78" s="82"/>
      <c r="PLU78" s="82"/>
      <c r="PLV78" s="82"/>
      <c r="PLW78" s="82"/>
      <c r="PLX78" s="82"/>
      <c r="PLY78" s="82"/>
      <c r="PLZ78" s="82"/>
      <c r="PMA78" s="82"/>
      <c r="PMB78" s="82"/>
      <c r="PMC78" s="82"/>
      <c r="PMD78" s="82"/>
      <c r="PME78" s="82"/>
      <c r="PMF78" s="82"/>
      <c r="PMG78" s="82"/>
      <c r="PMH78" s="82"/>
      <c r="PMI78" s="82"/>
      <c r="PMJ78" s="82"/>
      <c r="PMK78" s="82"/>
      <c r="PML78" s="82"/>
      <c r="PMM78" s="82"/>
      <c r="PMN78" s="82"/>
      <c r="PMO78" s="82"/>
      <c r="PMP78" s="82"/>
      <c r="PMQ78" s="82"/>
      <c r="PMR78" s="82"/>
      <c r="PMS78" s="82"/>
      <c r="PMT78" s="82"/>
      <c r="PMU78" s="82"/>
      <c r="PMV78" s="82"/>
      <c r="PMW78" s="82"/>
      <c r="PMX78" s="82"/>
      <c r="PMY78" s="82"/>
      <c r="PMZ78" s="82"/>
      <c r="PNA78" s="82"/>
      <c r="PNB78" s="82"/>
      <c r="PNC78" s="82"/>
      <c r="PND78" s="82"/>
      <c r="PNE78" s="82"/>
      <c r="PNF78" s="82"/>
      <c r="PNG78" s="82"/>
      <c r="PNH78" s="82"/>
      <c r="PNI78" s="82"/>
      <c r="PNJ78" s="82"/>
      <c r="PNK78" s="82"/>
      <c r="PNL78" s="82"/>
      <c r="PNM78" s="82"/>
      <c r="PNN78" s="82"/>
      <c r="PNO78" s="82"/>
      <c r="PNP78" s="82"/>
      <c r="PNQ78" s="82"/>
      <c r="PNR78" s="82"/>
      <c r="PNS78" s="82"/>
      <c r="PNT78" s="82"/>
      <c r="PNU78" s="82"/>
      <c r="PNV78" s="82"/>
      <c r="PNW78" s="82"/>
      <c r="PNX78" s="82"/>
      <c r="PNY78" s="82"/>
      <c r="PNZ78" s="82"/>
      <c r="POA78" s="82"/>
      <c r="POB78" s="82"/>
      <c r="POC78" s="82"/>
      <c r="POD78" s="82"/>
      <c r="POE78" s="82"/>
      <c r="POF78" s="82"/>
      <c r="POG78" s="82"/>
      <c r="POH78" s="82"/>
      <c r="POI78" s="82"/>
      <c r="POJ78" s="82"/>
      <c r="POK78" s="82"/>
      <c r="POL78" s="82"/>
      <c r="POM78" s="82"/>
      <c r="PON78" s="82"/>
      <c r="POO78" s="82"/>
      <c r="POP78" s="82"/>
      <c r="POQ78" s="82"/>
      <c r="POR78" s="82"/>
      <c r="POS78" s="82"/>
      <c r="POT78" s="82"/>
      <c r="POU78" s="82"/>
      <c r="POV78" s="82"/>
      <c r="POW78" s="82"/>
      <c r="POX78" s="82"/>
      <c r="POY78" s="82"/>
      <c r="POZ78" s="82"/>
      <c r="PPA78" s="82"/>
      <c r="PPB78" s="82"/>
      <c r="PPC78" s="82"/>
      <c r="PPD78" s="82"/>
      <c r="PPE78" s="82"/>
      <c r="PPF78" s="82"/>
      <c r="PPG78" s="82"/>
      <c r="PPH78" s="82"/>
      <c r="PPI78" s="82"/>
      <c r="PPJ78" s="82"/>
      <c r="PPK78" s="82"/>
      <c r="PPL78" s="82"/>
      <c r="PPM78" s="82"/>
      <c r="PPN78" s="82"/>
      <c r="PPO78" s="82"/>
      <c r="PPP78" s="82"/>
      <c r="PPQ78" s="82"/>
      <c r="PPR78" s="82"/>
      <c r="PPS78" s="82"/>
      <c r="PPT78" s="82"/>
      <c r="PPU78" s="82"/>
      <c r="PPV78" s="82"/>
      <c r="PPW78" s="82"/>
      <c r="PPX78" s="82"/>
      <c r="PPY78" s="82"/>
      <c r="PPZ78" s="82"/>
      <c r="PQA78" s="82"/>
      <c r="PQB78" s="82"/>
      <c r="PQC78" s="82"/>
      <c r="PQD78" s="82"/>
      <c r="PQE78" s="82"/>
      <c r="PQF78" s="82"/>
      <c r="PQG78" s="82"/>
      <c r="PQH78" s="82"/>
      <c r="PQI78" s="82"/>
      <c r="PQJ78" s="82"/>
      <c r="PQK78" s="82"/>
      <c r="PQL78" s="82"/>
      <c r="PQM78" s="82"/>
      <c r="PQN78" s="82"/>
      <c r="PQO78" s="82"/>
      <c r="PQP78" s="82"/>
      <c r="PQQ78" s="82"/>
      <c r="PQR78" s="82"/>
      <c r="PQS78" s="82"/>
      <c r="PQT78" s="82"/>
      <c r="PQU78" s="82"/>
      <c r="PQV78" s="82"/>
      <c r="PQW78" s="82"/>
      <c r="PQX78" s="82"/>
      <c r="PQY78" s="82"/>
      <c r="PQZ78" s="82"/>
      <c r="PRA78" s="82"/>
      <c r="PRB78" s="82"/>
      <c r="PRC78" s="82"/>
      <c r="PRD78" s="82"/>
      <c r="PRE78" s="82"/>
      <c r="PRF78" s="82"/>
      <c r="PRG78" s="82"/>
      <c r="PRH78" s="82"/>
      <c r="PRI78" s="82"/>
      <c r="PRJ78" s="82"/>
      <c r="PRK78" s="82"/>
      <c r="PRL78" s="82"/>
      <c r="PRM78" s="82"/>
      <c r="PRN78" s="82"/>
      <c r="PRO78" s="82"/>
      <c r="PRP78" s="82"/>
      <c r="PRQ78" s="82"/>
      <c r="PRR78" s="82"/>
      <c r="PRS78" s="82"/>
      <c r="PRT78" s="82"/>
      <c r="PRU78" s="82"/>
      <c r="PRV78" s="82"/>
      <c r="PRW78" s="82"/>
      <c r="PRX78" s="82"/>
      <c r="PRY78" s="82"/>
      <c r="PRZ78" s="82"/>
      <c r="PSA78" s="82"/>
      <c r="PSB78" s="82"/>
      <c r="PSC78" s="82"/>
      <c r="PSD78" s="82"/>
      <c r="PSE78" s="82"/>
      <c r="PSF78" s="82"/>
      <c r="PSG78" s="82"/>
      <c r="PSH78" s="82"/>
      <c r="PSI78" s="82"/>
      <c r="PSJ78" s="82"/>
      <c r="PSK78" s="82"/>
      <c r="PSL78" s="82"/>
      <c r="PSM78" s="82"/>
      <c r="PSN78" s="82"/>
      <c r="PSO78" s="82"/>
      <c r="PSP78" s="82"/>
      <c r="PSQ78" s="82"/>
      <c r="PSR78" s="82"/>
      <c r="PSS78" s="82"/>
      <c r="PST78" s="82"/>
      <c r="PSU78" s="82"/>
      <c r="PSV78" s="82"/>
      <c r="PSW78" s="82"/>
      <c r="PSX78" s="82"/>
      <c r="PSY78" s="82"/>
      <c r="PSZ78" s="82"/>
      <c r="PTA78" s="82"/>
      <c r="PTB78" s="82"/>
      <c r="PTC78" s="82"/>
      <c r="PTD78" s="82"/>
      <c r="PTE78" s="82"/>
      <c r="PTF78" s="82"/>
      <c r="PTG78" s="82"/>
      <c r="PTH78" s="82"/>
      <c r="PTI78" s="82"/>
      <c r="PTJ78" s="82"/>
      <c r="PTK78" s="82"/>
      <c r="PTL78" s="82"/>
      <c r="PTM78" s="82"/>
      <c r="PTN78" s="82"/>
      <c r="PTO78" s="82"/>
      <c r="PTP78" s="82"/>
      <c r="PTQ78" s="82"/>
      <c r="PTR78" s="82"/>
      <c r="PTS78" s="82"/>
      <c r="PTT78" s="82"/>
      <c r="PTU78" s="82"/>
      <c r="PTV78" s="82"/>
      <c r="PTW78" s="82"/>
      <c r="PTX78" s="82"/>
      <c r="PTY78" s="82"/>
      <c r="PTZ78" s="82"/>
      <c r="PUA78" s="82"/>
      <c r="PUB78" s="82"/>
      <c r="PUC78" s="82"/>
      <c r="PUD78" s="82"/>
      <c r="PUE78" s="82"/>
      <c r="PUF78" s="82"/>
      <c r="PUG78" s="82"/>
      <c r="PUH78" s="82"/>
      <c r="PUI78" s="82"/>
      <c r="PUJ78" s="82"/>
      <c r="PUK78" s="82"/>
      <c r="PUL78" s="82"/>
      <c r="PUM78" s="82"/>
      <c r="PUN78" s="82"/>
      <c r="PUO78" s="82"/>
      <c r="PUP78" s="82"/>
      <c r="PUQ78" s="82"/>
      <c r="PUR78" s="82"/>
      <c r="PUS78" s="82"/>
      <c r="PUT78" s="82"/>
      <c r="PUU78" s="82"/>
      <c r="PUV78" s="82"/>
      <c r="PUW78" s="82"/>
      <c r="PUX78" s="82"/>
      <c r="PUY78" s="82"/>
      <c r="PUZ78" s="82"/>
      <c r="PVA78" s="82"/>
      <c r="PVB78" s="82"/>
      <c r="PVC78" s="82"/>
      <c r="PVD78" s="82"/>
      <c r="PVE78" s="82"/>
      <c r="PVF78" s="82"/>
      <c r="PVG78" s="82"/>
      <c r="PVH78" s="82"/>
      <c r="PVI78" s="82"/>
      <c r="PVJ78" s="82"/>
      <c r="PVK78" s="82"/>
      <c r="PVL78" s="82"/>
      <c r="PVM78" s="82"/>
      <c r="PVN78" s="82"/>
      <c r="PVO78" s="82"/>
      <c r="PVP78" s="82"/>
      <c r="PVQ78" s="82"/>
      <c r="PVR78" s="82"/>
      <c r="PVS78" s="82"/>
      <c r="PVT78" s="82"/>
      <c r="PVU78" s="82"/>
      <c r="PVV78" s="82"/>
      <c r="PVW78" s="82"/>
      <c r="PVX78" s="82"/>
      <c r="PVY78" s="82"/>
      <c r="PVZ78" s="82"/>
      <c r="PWA78" s="82"/>
      <c r="PWB78" s="82"/>
      <c r="PWC78" s="82"/>
      <c r="PWD78" s="82"/>
      <c r="PWE78" s="82"/>
      <c r="PWF78" s="82"/>
      <c r="PWG78" s="82"/>
      <c r="PWH78" s="82"/>
      <c r="PWI78" s="82"/>
      <c r="PWJ78" s="82"/>
      <c r="PWK78" s="82"/>
      <c r="PWL78" s="82"/>
      <c r="PWM78" s="82"/>
      <c r="PWN78" s="82"/>
      <c r="PWO78" s="82"/>
      <c r="PWP78" s="82"/>
      <c r="PWQ78" s="82"/>
      <c r="PWR78" s="82"/>
      <c r="PWS78" s="82"/>
      <c r="PWT78" s="82"/>
      <c r="PWU78" s="82"/>
      <c r="PWV78" s="82"/>
      <c r="PWW78" s="82"/>
      <c r="PWX78" s="82"/>
      <c r="PWY78" s="82"/>
      <c r="PWZ78" s="82"/>
      <c r="PXA78" s="82"/>
      <c r="PXB78" s="82"/>
      <c r="PXC78" s="82"/>
      <c r="PXD78" s="82"/>
      <c r="PXE78" s="82"/>
      <c r="PXF78" s="82"/>
      <c r="PXG78" s="82"/>
      <c r="PXH78" s="82"/>
      <c r="PXI78" s="82"/>
      <c r="PXJ78" s="82"/>
      <c r="PXK78" s="82"/>
      <c r="PXL78" s="82"/>
      <c r="PXM78" s="82"/>
      <c r="PXN78" s="82"/>
      <c r="PXO78" s="82"/>
      <c r="PXP78" s="82"/>
      <c r="PXQ78" s="82"/>
      <c r="PXR78" s="82"/>
      <c r="PXS78" s="82"/>
      <c r="PXT78" s="82"/>
      <c r="PXU78" s="82"/>
      <c r="PXV78" s="82"/>
      <c r="PXW78" s="82"/>
      <c r="PXX78" s="82"/>
      <c r="PXY78" s="82"/>
      <c r="PXZ78" s="82"/>
      <c r="PYA78" s="82"/>
      <c r="PYB78" s="82"/>
      <c r="PYC78" s="82"/>
      <c r="PYD78" s="82"/>
      <c r="PYE78" s="82"/>
      <c r="PYF78" s="82"/>
      <c r="PYG78" s="82"/>
      <c r="PYH78" s="82"/>
      <c r="PYI78" s="82"/>
      <c r="PYJ78" s="82"/>
      <c r="PYK78" s="82"/>
      <c r="PYL78" s="82"/>
      <c r="PYM78" s="82"/>
      <c r="PYN78" s="82"/>
      <c r="PYO78" s="82"/>
      <c r="PYP78" s="82"/>
      <c r="PYQ78" s="82"/>
      <c r="PYR78" s="82"/>
      <c r="PYS78" s="82"/>
      <c r="PYT78" s="82"/>
      <c r="PYU78" s="82"/>
      <c r="PYV78" s="82"/>
      <c r="PYW78" s="82"/>
      <c r="PYX78" s="82"/>
      <c r="PYY78" s="82"/>
      <c r="PYZ78" s="82"/>
      <c r="PZA78" s="82"/>
      <c r="PZB78" s="82"/>
      <c r="PZC78" s="82"/>
      <c r="PZD78" s="82"/>
      <c r="PZE78" s="82"/>
      <c r="PZF78" s="82"/>
      <c r="PZG78" s="82"/>
      <c r="PZH78" s="82"/>
      <c r="PZI78" s="82"/>
      <c r="PZJ78" s="82"/>
      <c r="PZK78" s="82"/>
      <c r="PZL78" s="82"/>
      <c r="PZM78" s="82"/>
      <c r="PZN78" s="82"/>
      <c r="PZO78" s="82"/>
      <c r="PZP78" s="82"/>
      <c r="PZQ78" s="82"/>
      <c r="PZR78" s="82"/>
      <c r="PZS78" s="82"/>
      <c r="PZT78" s="82"/>
      <c r="PZU78" s="82"/>
      <c r="PZV78" s="82"/>
      <c r="PZW78" s="82"/>
      <c r="PZX78" s="82"/>
      <c r="PZY78" s="82"/>
      <c r="PZZ78" s="82"/>
      <c r="QAA78" s="82"/>
      <c r="QAB78" s="82"/>
      <c r="QAC78" s="82"/>
      <c r="QAD78" s="82"/>
      <c r="QAE78" s="82"/>
      <c r="QAF78" s="82"/>
      <c r="QAG78" s="82"/>
      <c r="QAH78" s="82"/>
      <c r="QAI78" s="82"/>
      <c r="QAJ78" s="82"/>
      <c r="QAK78" s="82"/>
      <c r="QAL78" s="82"/>
      <c r="QAM78" s="82"/>
      <c r="QAN78" s="82"/>
      <c r="QAO78" s="82"/>
      <c r="QAP78" s="82"/>
      <c r="QAQ78" s="82"/>
      <c r="QAR78" s="82"/>
      <c r="QAS78" s="82"/>
      <c r="QAT78" s="82"/>
      <c r="QAU78" s="82"/>
      <c r="QAV78" s="82"/>
      <c r="QAW78" s="82"/>
      <c r="QAX78" s="82"/>
      <c r="QAY78" s="82"/>
      <c r="QAZ78" s="82"/>
      <c r="QBA78" s="82"/>
      <c r="QBB78" s="82"/>
      <c r="QBC78" s="82"/>
      <c r="QBD78" s="82"/>
      <c r="QBE78" s="82"/>
      <c r="QBF78" s="82"/>
      <c r="QBG78" s="82"/>
      <c r="QBH78" s="82"/>
      <c r="QBI78" s="82"/>
      <c r="QBJ78" s="82"/>
      <c r="QBK78" s="82"/>
      <c r="QBL78" s="82"/>
      <c r="QBM78" s="82"/>
      <c r="QBN78" s="82"/>
      <c r="QBO78" s="82"/>
      <c r="QBP78" s="82"/>
      <c r="QBQ78" s="82"/>
      <c r="QBR78" s="82"/>
      <c r="QBS78" s="82"/>
      <c r="QBT78" s="82"/>
      <c r="QBU78" s="82"/>
      <c r="QBV78" s="82"/>
      <c r="QBW78" s="82"/>
      <c r="QBX78" s="82"/>
      <c r="QBY78" s="82"/>
      <c r="QBZ78" s="82"/>
      <c r="QCA78" s="82"/>
      <c r="QCB78" s="82"/>
      <c r="QCC78" s="82"/>
      <c r="QCD78" s="82"/>
      <c r="QCE78" s="82"/>
      <c r="QCF78" s="82"/>
      <c r="QCG78" s="82"/>
      <c r="QCH78" s="82"/>
      <c r="QCI78" s="82"/>
      <c r="QCJ78" s="82"/>
      <c r="QCK78" s="82"/>
      <c r="QCL78" s="82"/>
      <c r="QCM78" s="82"/>
      <c r="QCN78" s="82"/>
      <c r="QCO78" s="82"/>
      <c r="QCP78" s="82"/>
      <c r="QCQ78" s="82"/>
      <c r="QCR78" s="82"/>
      <c r="QCS78" s="82"/>
      <c r="QCT78" s="82"/>
      <c r="QCU78" s="82"/>
      <c r="QCV78" s="82"/>
      <c r="QCW78" s="82"/>
      <c r="QCX78" s="82"/>
      <c r="QCY78" s="82"/>
      <c r="QCZ78" s="82"/>
      <c r="QDA78" s="82"/>
      <c r="QDB78" s="82"/>
      <c r="QDC78" s="82"/>
      <c r="QDD78" s="82"/>
      <c r="QDE78" s="82"/>
      <c r="QDF78" s="82"/>
      <c r="QDG78" s="82"/>
      <c r="QDH78" s="82"/>
      <c r="QDI78" s="82"/>
      <c r="QDJ78" s="82"/>
      <c r="QDK78" s="82"/>
      <c r="QDL78" s="82"/>
      <c r="QDM78" s="82"/>
      <c r="QDN78" s="82"/>
      <c r="QDO78" s="82"/>
      <c r="QDP78" s="82"/>
      <c r="QDQ78" s="82"/>
      <c r="QDR78" s="82"/>
      <c r="QDS78" s="82"/>
      <c r="QDT78" s="82"/>
      <c r="QDU78" s="82"/>
      <c r="QDV78" s="82"/>
      <c r="QDW78" s="82"/>
      <c r="QDX78" s="82"/>
      <c r="QDY78" s="82"/>
      <c r="QDZ78" s="82"/>
      <c r="QEA78" s="82"/>
      <c r="QEB78" s="82"/>
      <c r="QEC78" s="82"/>
      <c r="QED78" s="82"/>
      <c r="QEE78" s="82"/>
      <c r="QEF78" s="82"/>
      <c r="QEG78" s="82"/>
      <c r="QEH78" s="82"/>
      <c r="QEI78" s="82"/>
      <c r="QEJ78" s="82"/>
      <c r="QEK78" s="82"/>
      <c r="QEL78" s="82"/>
      <c r="QEM78" s="82"/>
      <c r="QEN78" s="82"/>
      <c r="QEO78" s="82"/>
      <c r="QEP78" s="82"/>
      <c r="QEQ78" s="82"/>
      <c r="QER78" s="82"/>
      <c r="QES78" s="82"/>
      <c r="QET78" s="82"/>
      <c r="QEU78" s="82"/>
      <c r="QEV78" s="82"/>
      <c r="QEW78" s="82"/>
      <c r="QEX78" s="82"/>
      <c r="QEY78" s="82"/>
      <c r="QEZ78" s="82"/>
      <c r="QFA78" s="82"/>
      <c r="QFB78" s="82"/>
      <c r="QFC78" s="82"/>
      <c r="QFD78" s="82"/>
      <c r="QFE78" s="82"/>
      <c r="QFF78" s="82"/>
      <c r="QFG78" s="82"/>
      <c r="QFH78" s="82"/>
      <c r="QFI78" s="82"/>
      <c r="QFJ78" s="82"/>
      <c r="QFK78" s="82"/>
      <c r="QFL78" s="82"/>
      <c r="QFM78" s="82"/>
      <c r="QFN78" s="82"/>
      <c r="QFO78" s="82"/>
      <c r="QFP78" s="82"/>
      <c r="QFQ78" s="82"/>
      <c r="QFR78" s="82"/>
      <c r="QFS78" s="82"/>
      <c r="QFT78" s="82"/>
      <c r="QFU78" s="82"/>
      <c r="QFV78" s="82"/>
      <c r="QFW78" s="82"/>
      <c r="QFX78" s="82"/>
      <c r="QFY78" s="82"/>
      <c r="QFZ78" s="82"/>
      <c r="QGA78" s="82"/>
      <c r="QGB78" s="82"/>
      <c r="QGC78" s="82"/>
      <c r="QGD78" s="82"/>
      <c r="QGE78" s="82"/>
      <c r="QGF78" s="82"/>
      <c r="QGG78" s="82"/>
      <c r="QGH78" s="82"/>
      <c r="QGI78" s="82"/>
      <c r="QGJ78" s="82"/>
      <c r="QGK78" s="82"/>
      <c r="QGL78" s="82"/>
      <c r="QGM78" s="82"/>
      <c r="QGN78" s="82"/>
      <c r="QGO78" s="82"/>
      <c r="QGP78" s="82"/>
      <c r="QGQ78" s="82"/>
      <c r="QGR78" s="82"/>
      <c r="QGS78" s="82"/>
      <c r="QGT78" s="82"/>
      <c r="QGU78" s="82"/>
      <c r="QGV78" s="82"/>
      <c r="QGW78" s="82"/>
      <c r="QGX78" s="82"/>
      <c r="QGY78" s="82"/>
      <c r="QGZ78" s="82"/>
      <c r="QHA78" s="82"/>
      <c r="QHB78" s="82"/>
      <c r="QHC78" s="82"/>
      <c r="QHD78" s="82"/>
      <c r="QHE78" s="82"/>
      <c r="QHF78" s="82"/>
      <c r="QHG78" s="82"/>
      <c r="QHH78" s="82"/>
      <c r="QHI78" s="82"/>
      <c r="QHJ78" s="82"/>
      <c r="QHK78" s="82"/>
      <c r="QHL78" s="82"/>
      <c r="QHM78" s="82"/>
      <c r="QHN78" s="82"/>
      <c r="QHO78" s="82"/>
      <c r="QHP78" s="82"/>
      <c r="QHQ78" s="82"/>
      <c r="QHR78" s="82"/>
      <c r="QHS78" s="82"/>
      <c r="QHT78" s="82"/>
      <c r="QHU78" s="82"/>
      <c r="QHV78" s="82"/>
      <c r="QHW78" s="82"/>
      <c r="QHX78" s="82"/>
      <c r="QHY78" s="82"/>
      <c r="QHZ78" s="82"/>
      <c r="QIA78" s="82"/>
      <c r="QIB78" s="82"/>
      <c r="QIC78" s="82"/>
      <c r="QID78" s="82"/>
      <c r="QIE78" s="82"/>
      <c r="QIF78" s="82"/>
      <c r="QIG78" s="82"/>
      <c r="QIH78" s="82"/>
      <c r="QII78" s="82"/>
      <c r="QIJ78" s="82"/>
      <c r="QIK78" s="82"/>
      <c r="QIL78" s="82"/>
      <c r="QIM78" s="82"/>
      <c r="QIN78" s="82"/>
      <c r="QIO78" s="82"/>
      <c r="QIP78" s="82"/>
      <c r="QIQ78" s="82"/>
      <c r="QIR78" s="82"/>
      <c r="QIS78" s="82"/>
      <c r="QIT78" s="82"/>
      <c r="QIU78" s="82"/>
      <c r="QIV78" s="82"/>
      <c r="QIW78" s="82"/>
      <c r="QIX78" s="82"/>
      <c r="QIY78" s="82"/>
      <c r="QIZ78" s="82"/>
      <c r="QJA78" s="82"/>
      <c r="QJB78" s="82"/>
      <c r="QJC78" s="82"/>
      <c r="QJD78" s="82"/>
      <c r="QJE78" s="82"/>
      <c r="QJF78" s="82"/>
      <c r="QJG78" s="82"/>
      <c r="QJH78" s="82"/>
      <c r="QJI78" s="82"/>
      <c r="QJJ78" s="82"/>
      <c r="QJK78" s="82"/>
      <c r="QJL78" s="82"/>
      <c r="QJM78" s="82"/>
      <c r="QJN78" s="82"/>
      <c r="QJO78" s="82"/>
      <c r="QJP78" s="82"/>
      <c r="QJQ78" s="82"/>
      <c r="QJR78" s="82"/>
      <c r="QJS78" s="82"/>
      <c r="QJT78" s="82"/>
      <c r="QJU78" s="82"/>
      <c r="QJV78" s="82"/>
      <c r="QJW78" s="82"/>
      <c r="QJX78" s="82"/>
      <c r="QJY78" s="82"/>
      <c r="QJZ78" s="82"/>
      <c r="QKA78" s="82"/>
      <c r="QKB78" s="82"/>
      <c r="QKC78" s="82"/>
      <c r="QKD78" s="82"/>
      <c r="QKE78" s="82"/>
      <c r="QKF78" s="82"/>
      <c r="QKG78" s="82"/>
      <c r="QKH78" s="82"/>
      <c r="QKI78" s="82"/>
      <c r="QKJ78" s="82"/>
      <c r="QKK78" s="82"/>
      <c r="QKL78" s="82"/>
      <c r="QKM78" s="82"/>
      <c r="QKN78" s="82"/>
      <c r="QKO78" s="82"/>
      <c r="QKP78" s="82"/>
      <c r="QKQ78" s="82"/>
      <c r="QKR78" s="82"/>
      <c r="QKS78" s="82"/>
      <c r="QKT78" s="82"/>
      <c r="QKU78" s="82"/>
      <c r="QKV78" s="82"/>
      <c r="QKW78" s="82"/>
      <c r="QKX78" s="82"/>
      <c r="QKY78" s="82"/>
      <c r="QKZ78" s="82"/>
      <c r="QLA78" s="82"/>
      <c r="QLB78" s="82"/>
      <c r="QLC78" s="82"/>
      <c r="QLD78" s="82"/>
      <c r="QLE78" s="82"/>
      <c r="QLF78" s="82"/>
      <c r="QLG78" s="82"/>
      <c r="QLH78" s="82"/>
      <c r="QLI78" s="82"/>
      <c r="QLJ78" s="82"/>
      <c r="QLK78" s="82"/>
      <c r="QLL78" s="82"/>
      <c r="QLM78" s="82"/>
      <c r="QLN78" s="82"/>
      <c r="QLO78" s="82"/>
      <c r="QLP78" s="82"/>
      <c r="QLQ78" s="82"/>
      <c r="QLR78" s="82"/>
      <c r="QLS78" s="82"/>
      <c r="QLT78" s="82"/>
      <c r="QLU78" s="82"/>
      <c r="QLV78" s="82"/>
      <c r="QLW78" s="82"/>
      <c r="QLX78" s="82"/>
      <c r="QLY78" s="82"/>
      <c r="QLZ78" s="82"/>
      <c r="QMA78" s="82"/>
      <c r="QMB78" s="82"/>
      <c r="QMC78" s="82"/>
      <c r="QMD78" s="82"/>
      <c r="QME78" s="82"/>
      <c r="QMF78" s="82"/>
      <c r="QMG78" s="82"/>
      <c r="QMH78" s="82"/>
      <c r="QMI78" s="82"/>
      <c r="QMJ78" s="82"/>
      <c r="QMK78" s="82"/>
      <c r="QML78" s="82"/>
      <c r="QMM78" s="82"/>
      <c r="QMN78" s="82"/>
      <c r="QMO78" s="82"/>
      <c r="QMP78" s="82"/>
      <c r="QMQ78" s="82"/>
      <c r="QMR78" s="82"/>
      <c r="QMS78" s="82"/>
      <c r="QMT78" s="82"/>
      <c r="QMU78" s="82"/>
      <c r="QMV78" s="82"/>
      <c r="QMW78" s="82"/>
      <c r="QMX78" s="82"/>
      <c r="QMY78" s="82"/>
      <c r="QMZ78" s="82"/>
      <c r="QNA78" s="82"/>
      <c r="QNB78" s="82"/>
      <c r="QNC78" s="82"/>
      <c r="QND78" s="82"/>
      <c r="QNE78" s="82"/>
      <c r="QNF78" s="82"/>
      <c r="QNG78" s="82"/>
      <c r="QNH78" s="82"/>
      <c r="QNI78" s="82"/>
      <c r="QNJ78" s="82"/>
      <c r="QNK78" s="82"/>
      <c r="QNL78" s="82"/>
      <c r="QNM78" s="82"/>
      <c r="QNN78" s="82"/>
      <c r="QNO78" s="82"/>
      <c r="QNP78" s="82"/>
      <c r="QNQ78" s="82"/>
      <c r="QNR78" s="82"/>
      <c r="QNS78" s="82"/>
      <c r="QNT78" s="82"/>
      <c r="QNU78" s="82"/>
      <c r="QNV78" s="82"/>
      <c r="QNW78" s="82"/>
      <c r="QNX78" s="82"/>
      <c r="QNY78" s="82"/>
      <c r="QNZ78" s="82"/>
      <c r="QOA78" s="82"/>
      <c r="QOB78" s="82"/>
      <c r="QOC78" s="82"/>
      <c r="QOD78" s="82"/>
      <c r="QOE78" s="82"/>
      <c r="QOF78" s="82"/>
      <c r="QOG78" s="82"/>
      <c r="QOH78" s="82"/>
      <c r="QOI78" s="82"/>
      <c r="QOJ78" s="82"/>
      <c r="QOK78" s="82"/>
      <c r="QOL78" s="82"/>
      <c r="QOM78" s="82"/>
      <c r="QON78" s="82"/>
      <c r="QOO78" s="82"/>
      <c r="QOP78" s="82"/>
      <c r="QOQ78" s="82"/>
      <c r="QOR78" s="82"/>
      <c r="QOS78" s="82"/>
      <c r="QOT78" s="82"/>
      <c r="QOU78" s="82"/>
      <c r="QOV78" s="82"/>
      <c r="QOW78" s="82"/>
      <c r="QOX78" s="82"/>
      <c r="QOY78" s="82"/>
      <c r="QOZ78" s="82"/>
      <c r="QPA78" s="82"/>
      <c r="QPB78" s="82"/>
      <c r="QPC78" s="82"/>
      <c r="QPD78" s="82"/>
      <c r="QPE78" s="82"/>
      <c r="QPF78" s="82"/>
      <c r="QPG78" s="82"/>
      <c r="QPH78" s="82"/>
      <c r="QPI78" s="82"/>
      <c r="QPJ78" s="82"/>
      <c r="QPK78" s="82"/>
      <c r="QPL78" s="82"/>
      <c r="QPM78" s="82"/>
      <c r="QPN78" s="82"/>
      <c r="QPO78" s="82"/>
      <c r="QPP78" s="82"/>
      <c r="QPQ78" s="82"/>
      <c r="QPR78" s="82"/>
      <c r="QPS78" s="82"/>
      <c r="QPT78" s="82"/>
      <c r="QPU78" s="82"/>
      <c r="QPV78" s="82"/>
      <c r="QPW78" s="82"/>
      <c r="QPX78" s="82"/>
      <c r="QPY78" s="82"/>
      <c r="QPZ78" s="82"/>
      <c r="QQA78" s="82"/>
      <c r="QQB78" s="82"/>
      <c r="QQC78" s="82"/>
      <c r="QQD78" s="82"/>
      <c r="QQE78" s="82"/>
      <c r="QQF78" s="82"/>
      <c r="QQG78" s="82"/>
      <c r="QQH78" s="82"/>
      <c r="QQI78" s="82"/>
      <c r="QQJ78" s="82"/>
      <c r="QQK78" s="82"/>
      <c r="QQL78" s="82"/>
      <c r="QQM78" s="82"/>
      <c r="QQN78" s="82"/>
      <c r="QQO78" s="82"/>
      <c r="QQP78" s="82"/>
      <c r="QQQ78" s="82"/>
      <c r="QQR78" s="82"/>
      <c r="QQS78" s="82"/>
      <c r="QQT78" s="82"/>
      <c r="QQU78" s="82"/>
      <c r="QQV78" s="82"/>
      <c r="QQW78" s="82"/>
      <c r="QQX78" s="82"/>
      <c r="QQY78" s="82"/>
      <c r="QQZ78" s="82"/>
      <c r="QRA78" s="82"/>
      <c r="QRB78" s="82"/>
      <c r="QRC78" s="82"/>
      <c r="QRD78" s="82"/>
      <c r="QRE78" s="82"/>
      <c r="QRF78" s="82"/>
      <c r="QRG78" s="82"/>
      <c r="QRH78" s="82"/>
      <c r="QRI78" s="82"/>
      <c r="QRJ78" s="82"/>
      <c r="QRK78" s="82"/>
      <c r="QRL78" s="82"/>
      <c r="QRM78" s="82"/>
      <c r="QRN78" s="82"/>
      <c r="QRO78" s="82"/>
      <c r="QRP78" s="82"/>
      <c r="QRQ78" s="82"/>
      <c r="QRR78" s="82"/>
      <c r="QRS78" s="82"/>
      <c r="QRT78" s="82"/>
      <c r="QRU78" s="82"/>
      <c r="QRV78" s="82"/>
      <c r="QRW78" s="82"/>
      <c r="QRX78" s="82"/>
      <c r="QRY78" s="82"/>
      <c r="QRZ78" s="82"/>
      <c r="QSA78" s="82"/>
      <c r="QSB78" s="82"/>
      <c r="QSC78" s="82"/>
      <c r="QSD78" s="82"/>
      <c r="QSE78" s="82"/>
      <c r="QSF78" s="82"/>
      <c r="QSG78" s="82"/>
      <c r="QSH78" s="82"/>
      <c r="QSI78" s="82"/>
      <c r="QSJ78" s="82"/>
      <c r="QSK78" s="82"/>
      <c r="QSL78" s="82"/>
      <c r="QSM78" s="82"/>
      <c r="QSN78" s="82"/>
      <c r="QSO78" s="82"/>
      <c r="QSP78" s="82"/>
      <c r="QSQ78" s="82"/>
      <c r="QSR78" s="82"/>
      <c r="QSS78" s="82"/>
      <c r="QST78" s="82"/>
      <c r="QSU78" s="82"/>
      <c r="QSV78" s="82"/>
      <c r="QSW78" s="82"/>
      <c r="QSX78" s="82"/>
      <c r="QSY78" s="82"/>
      <c r="QSZ78" s="82"/>
      <c r="QTA78" s="82"/>
      <c r="QTB78" s="82"/>
      <c r="QTC78" s="82"/>
      <c r="QTD78" s="82"/>
      <c r="QTE78" s="82"/>
      <c r="QTF78" s="82"/>
      <c r="QTG78" s="82"/>
      <c r="QTH78" s="82"/>
      <c r="QTI78" s="82"/>
      <c r="QTJ78" s="82"/>
      <c r="QTK78" s="82"/>
      <c r="QTL78" s="82"/>
      <c r="QTM78" s="82"/>
      <c r="QTN78" s="82"/>
      <c r="QTO78" s="82"/>
      <c r="QTP78" s="82"/>
      <c r="QTQ78" s="82"/>
      <c r="QTR78" s="82"/>
      <c r="QTS78" s="82"/>
      <c r="QTT78" s="82"/>
      <c r="QTU78" s="82"/>
      <c r="QTV78" s="82"/>
      <c r="QTW78" s="82"/>
      <c r="QTX78" s="82"/>
      <c r="QTY78" s="82"/>
      <c r="QTZ78" s="82"/>
      <c r="QUA78" s="82"/>
      <c r="QUB78" s="82"/>
      <c r="QUC78" s="82"/>
      <c r="QUD78" s="82"/>
      <c r="QUE78" s="82"/>
      <c r="QUF78" s="82"/>
      <c r="QUG78" s="82"/>
      <c r="QUH78" s="82"/>
      <c r="QUI78" s="82"/>
      <c r="QUJ78" s="82"/>
      <c r="QUK78" s="82"/>
      <c r="QUL78" s="82"/>
      <c r="QUM78" s="82"/>
      <c r="QUN78" s="82"/>
      <c r="QUO78" s="82"/>
      <c r="QUP78" s="82"/>
      <c r="QUQ78" s="82"/>
      <c r="QUR78" s="82"/>
      <c r="QUS78" s="82"/>
      <c r="QUT78" s="82"/>
      <c r="QUU78" s="82"/>
      <c r="QUV78" s="82"/>
      <c r="QUW78" s="82"/>
      <c r="QUX78" s="82"/>
      <c r="QUY78" s="82"/>
      <c r="QUZ78" s="82"/>
      <c r="QVA78" s="82"/>
      <c r="QVB78" s="82"/>
      <c r="QVC78" s="82"/>
      <c r="QVD78" s="82"/>
      <c r="QVE78" s="82"/>
      <c r="QVF78" s="82"/>
      <c r="QVG78" s="82"/>
      <c r="QVH78" s="82"/>
      <c r="QVI78" s="82"/>
      <c r="QVJ78" s="82"/>
      <c r="QVK78" s="82"/>
      <c r="QVL78" s="82"/>
      <c r="QVM78" s="82"/>
      <c r="QVN78" s="82"/>
      <c r="QVO78" s="82"/>
      <c r="QVP78" s="82"/>
      <c r="QVQ78" s="82"/>
      <c r="QVR78" s="82"/>
      <c r="QVS78" s="82"/>
      <c r="QVT78" s="82"/>
      <c r="QVU78" s="82"/>
      <c r="QVV78" s="82"/>
      <c r="QVW78" s="82"/>
      <c r="QVX78" s="82"/>
      <c r="QVY78" s="82"/>
      <c r="QVZ78" s="82"/>
      <c r="QWA78" s="82"/>
      <c r="QWB78" s="82"/>
      <c r="QWC78" s="82"/>
      <c r="QWD78" s="82"/>
      <c r="QWE78" s="82"/>
      <c r="QWF78" s="82"/>
      <c r="QWG78" s="82"/>
      <c r="QWH78" s="82"/>
      <c r="QWI78" s="82"/>
      <c r="QWJ78" s="82"/>
      <c r="QWK78" s="82"/>
      <c r="QWL78" s="82"/>
      <c r="QWM78" s="82"/>
      <c r="QWN78" s="82"/>
      <c r="QWO78" s="82"/>
      <c r="QWP78" s="82"/>
      <c r="QWQ78" s="82"/>
      <c r="QWR78" s="82"/>
      <c r="QWS78" s="82"/>
      <c r="QWT78" s="82"/>
      <c r="QWU78" s="82"/>
      <c r="QWV78" s="82"/>
      <c r="QWW78" s="82"/>
      <c r="QWX78" s="82"/>
      <c r="QWY78" s="82"/>
      <c r="QWZ78" s="82"/>
      <c r="QXA78" s="82"/>
      <c r="QXB78" s="82"/>
      <c r="QXC78" s="82"/>
      <c r="QXD78" s="82"/>
      <c r="QXE78" s="82"/>
      <c r="QXF78" s="82"/>
      <c r="QXG78" s="82"/>
      <c r="QXH78" s="82"/>
      <c r="QXI78" s="82"/>
      <c r="QXJ78" s="82"/>
      <c r="QXK78" s="82"/>
      <c r="QXL78" s="82"/>
      <c r="QXM78" s="82"/>
      <c r="QXN78" s="82"/>
      <c r="QXO78" s="82"/>
      <c r="QXP78" s="82"/>
      <c r="QXQ78" s="82"/>
      <c r="QXR78" s="82"/>
      <c r="QXS78" s="82"/>
      <c r="QXT78" s="82"/>
      <c r="QXU78" s="82"/>
      <c r="QXV78" s="82"/>
      <c r="QXW78" s="82"/>
      <c r="QXX78" s="82"/>
      <c r="QXY78" s="82"/>
      <c r="QXZ78" s="82"/>
      <c r="QYA78" s="82"/>
      <c r="QYB78" s="82"/>
      <c r="QYC78" s="82"/>
      <c r="QYD78" s="82"/>
      <c r="QYE78" s="82"/>
      <c r="QYF78" s="82"/>
      <c r="QYG78" s="82"/>
      <c r="QYH78" s="82"/>
      <c r="QYI78" s="82"/>
      <c r="QYJ78" s="82"/>
      <c r="QYK78" s="82"/>
      <c r="QYL78" s="82"/>
      <c r="QYM78" s="82"/>
      <c r="QYN78" s="82"/>
      <c r="QYO78" s="82"/>
      <c r="QYP78" s="82"/>
      <c r="QYQ78" s="82"/>
      <c r="QYR78" s="82"/>
      <c r="QYS78" s="82"/>
      <c r="QYT78" s="82"/>
      <c r="QYU78" s="82"/>
      <c r="QYV78" s="82"/>
      <c r="QYW78" s="82"/>
      <c r="QYX78" s="82"/>
      <c r="QYY78" s="82"/>
      <c r="QYZ78" s="82"/>
      <c r="QZA78" s="82"/>
      <c r="QZB78" s="82"/>
      <c r="QZC78" s="82"/>
      <c r="QZD78" s="82"/>
      <c r="QZE78" s="82"/>
      <c r="QZF78" s="82"/>
      <c r="QZG78" s="82"/>
      <c r="QZH78" s="82"/>
      <c r="QZI78" s="82"/>
      <c r="QZJ78" s="82"/>
      <c r="QZK78" s="82"/>
      <c r="QZL78" s="82"/>
      <c r="QZM78" s="82"/>
      <c r="QZN78" s="82"/>
      <c r="QZO78" s="82"/>
      <c r="QZP78" s="82"/>
      <c r="QZQ78" s="82"/>
      <c r="QZR78" s="82"/>
      <c r="QZS78" s="82"/>
      <c r="QZT78" s="82"/>
      <c r="QZU78" s="82"/>
      <c r="QZV78" s="82"/>
      <c r="QZW78" s="82"/>
      <c r="QZX78" s="82"/>
      <c r="QZY78" s="82"/>
      <c r="QZZ78" s="82"/>
      <c r="RAA78" s="82"/>
      <c r="RAB78" s="82"/>
      <c r="RAC78" s="82"/>
      <c r="RAD78" s="82"/>
      <c r="RAE78" s="82"/>
      <c r="RAF78" s="82"/>
      <c r="RAG78" s="82"/>
      <c r="RAH78" s="82"/>
      <c r="RAI78" s="82"/>
      <c r="RAJ78" s="82"/>
      <c r="RAK78" s="82"/>
      <c r="RAL78" s="82"/>
      <c r="RAM78" s="82"/>
      <c r="RAN78" s="82"/>
      <c r="RAO78" s="82"/>
      <c r="RAP78" s="82"/>
      <c r="RAQ78" s="82"/>
      <c r="RAR78" s="82"/>
      <c r="RAS78" s="82"/>
      <c r="RAT78" s="82"/>
      <c r="RAU78" s="82"/>
      <c r="RAV78" s="82"/>
      <c r="RAW78" s="82"/>
      <c r="RAX78" s="82"/>
      <c r="RAY78" s="82"/>
      <c r="RAZ78" s="82"/>
      <c r="RBA78" s="82"/>
      <c r="RBB78" s="82"/>
      <c r="RBC78" s="82"/>
      <c r="RBD78" s="82"/>
      <c r="RBE78" s="82"/>
      <c r="RBF78" s="82"/>
      <c r="RBG78" s="82"/>
      <c r="RBH78" s="82"/>
      <c r="RBI78" s="82"/>
      <c r="RBJ78" s="82"/>
      <c r="RBK78" s="82"/>
      <c r="RBL78" s="82"/>
      <c r="RBM78" s="82"/>
      <c r="RBN78" s="82"/>
      <c r="RBO78" s="82"/>
      <c r="RBP78" s="82"/>
      <c r="RBQ78" s="82"/>
      <c r="RBR78" s="82"/>
      <c r="RBS78" s="82"/>
      <c r="RBT78" s="82"/>
      <c r="RBU78" s="82"/>
      <c r="RBV78" s="82"/>
      <c r="RBW78" s="82"/>
      <c r="RBX78" s="82"/>
      <c r="RBY78" s="82"/>
      <c r="RBZ78" s="82"/>
      <c r="RCA78" s="82"/>
      <c r="RCB78" s="82"/>
      <c r="RCC78" s="82"/>
      <c r="RCD78" s="82"/>
      <c r="RCE78" s="82"/>
      <c r="RCF78" s="82"/>
      <c r="RCG78" s="82"/>
      <c r="RCH78" s="82"/>
      <c r="RCI78" s="82"/>
      <c r="RCJ78" s="82"/>
      <c r="RCK78" s="82"/>
      <c r="RCL78" s="82"/>
      <c r="RCM78" s="82"/>
      <c r="RCN78" s="82"/>
      <c r="RCO78" s="82"/>
      <c r="RCP78" s="82"/>
      <c r="RCQ78" s="82"/>
      <c r="RCR78" s="82"/>
      <c r="RCS78" s="82"/>
      <c r="RCT78" s="82"/>
      <c r="RCU78" s="82"/>
      <c r="RCV78" s="82"/>
      <c r="RCW78" s="82"/>
      <c r="RCX78" s="82"/>
      <c r="RCY78" s="82"/>
      <c r="RCZ78" s="82"/>
      <c r="RDA78" s="82"/>
      <c r="RDB78" s="82"/>
      <c r="RDC78" s="82"/>
      <c r="RDD78" s="82"/>
      <c r="RDE78" s="82"/>
      <c r="RDF78" s="82"/>
      <c r="RDG78" s="82"/>
      <c r="RDH78" s="82"/>
      <c r="RDI78" s="82"/>
      <c r="RDJ78" s="82"/>
      <c r="RDK78" s="82"/>
      <c r="RDL78" s="82"/>
      <c r="RDM78" s="82"/>
      <c r="RDN78" s="82"/>
      <c r="RDO78" s="82"/>
      <c r="RDP78" s="82"/>
      <c r="RDQ78" s="82"/>
      <c r="RDR78" s="82"/>
      <c r="RDS78" s="82"/>
      <c r="RDT78" s="82"/>
      <c r="RDU78" s="82"/>
      <c r="RDV78" s="82"/>
      <c r="RDW78" s="82"/>
      <c r="RDX78" s="82"/>
      <c r="RDY78" s="82"/>
      <c r="RDZ78" s="82"/>
      <c r="REA78" s="82"/>
      <c r="REB78" s="82"/>
      <c r="REC78" s="82"/>
      <c r="RED78" s="82"/>
      <c r="REE78" s="82"/>
      <c r="REF78" s="82"/>
      <c r="REG78" s="82"/>
      <c r="REH78" s="82"/>
      <c r="REI78" s="82"/>
      <c r="REJ78" s="82"/>
      <c r="REK78" s="82"/>
      <c r="REL78" s="82"/>
      <c r="REM78" s="82"/>
      <c r="REN78" s="82"/>
      <c r="REO78" s="82"/>
      <c r="REP78" s="82"/>
      <c r="REQ78" s="82"/>
      <c r="RER78" s="82"/>
      <c r="RES78" s="82"/>
      <c r="RET78" s="82"/>
      <c r="REU78" s="82"/>
      <c r="REV78" s="82"/>
      <c r="REW78" s="82"/>
      <c r="REX78" s="82"/>
      <c r="REY78" s="82"/>
      <c r="REZ78" s="82"/>
      <c r="RFA78" s="82"/>
      <c r="RFB78" s="82"/>
      <c r="RFC78" s="82"/>
      <c r="RFD78" s="82"/>
      <c r="RFE78" s="82"/>
      <c r="RFF78" s="82"/>
      <c r="RFG78" s="82"/>
      <c r="RFH78" s="82"/>
      <c r="RFI78" s="82"/>
      <c r="RFJ78" s="82"/>
      <c r="RFK78" s="82"/>
      <c r="RFL78" s="82"/>
      <c r="RFM78" s="82"/>
      <c r="RFN78" s="82"/>
      <c r="RFO78" s="82"/>
      <c r="RFP78" s="82"/>
      <c r="RFQ78" s="82"/>
      <c r="RFR78" s="82"/>
      <c r="RFS78" s="82"/>
      <c r="RFT78" s="82"/>
      <c r="RFU78" s="82"/>
      <c r="RFV78" s="82"/>
      <c r="RFW78" s="82"/>
      <c r="RFX78" s="82"/>
      <c r="RFY78" s="82"/>
      <c r="RFZ78" s="82"/>
      <c r="RGA78" s="82"/>
      <c r="RGB78" s="82"/>
      <c r="RGC78" s="82"/>
      <c r="RGD78" s="82"/>
      <c r="RGE78" s="82"/>
      <c r="RGF78" s="82"/>
      <c r="RGG78" s="82"/>
      <c r="RGH78" s="82"/>
      <c r="RGI78" s="82"/>
      <c r="RGJ78" s="82"/>
      <c r="RGK78" s="82"/>
      <c r="RGL78" s="82"/>
      <c r="RGM78" s="82"/>
      <c r="RGN78" s="82"/>
      <c r="RGO78" s="82"/>
      <c r="RGP78" s="82"/>
      <c r="RGQ78" s="82"/>
      <c r="RGR78" s="82"/>
      <c r="RGS78" s="82"/>
      <c r="RGT78" s="82"/>
      <c r="RGU78" s="82"/>
      <c r="RGV78" s="82"/>
      <c r="RGW78" s="82"/>
      <c r="RGX78" s="82"/>
      <c r="RGY78" s="82"/>
      <c r="RGZ78" s="82"/>
      <c r="RHA78" s="82"/>
      <c r="RHB78" s="82"/>
      <c r="RHC78" s="82"/>
      <c r="RHD78" s="82"/>
      <c r="RHE78" s="82"/>
      <c r="RHF78" s="82"/>
      <c r="RHG78" s="82"/>
      <c r="RHH78" s="82"/>
      <c r="RHI78" s="82"/>
      <c r="RHJ78" s="82"/>
      <c r="RHK78" s="82"/>
      <c r="RHL78" s="82"/>
      <c r="RHM78" s="82"/>
      <c r="RHN78" s="82"/>
      <c r="RHO78" s="82"/>
      <c r="RHP78" s="82"/>
      <c r="RHQ78" s="82"/>
      <c r="RHR78" s="82"/>
      <c r="RHS78" s="82"/>
      <c r="RHT78" s="82"/>
      <c r="RHU78" s="82"/>
      <c r="RHV78" s="82"/>
      <c r="RHW78" s="82"/>
      <c r="RHX78" s="82"/>
      <c r="RHY78" s="82"/>
      <c r="RHZ78" s="82"/>
      <c r="RIA78" s="82"/>
      <c r="RIB78" s="82"/>
      <c r="RIC78" s="82"/>
      <c r="RID78" s="82"/>
      <c r="RIE78" s="82"/>
      <c r="RIF78" s="82"/>
      <c r="RIG78" s="82"/>
      <c r="RIH78" s="82"/>
      <c r="RII78" s="82"/>
      <c r="RIJ78" s="82"/>
      <c r="RIK78" s="82"/>
      <c r="RIL78" s="82"/>
      <c r="RIM78" s="82"/>
      <c r="RIN78" s="82"/>
      <c r="RIO78" s="82"/>
      <c r="RIP78" s="82"/>
      <c r="RIQ78" s="82"/>
      <c r="RIR78" s="82"/>
      <c r="RIS78" s="82"/>
      <c r="RIT78" s="82"/>
      <c r="RIU78" s="82"/>
      <c r="RIV78" s="82"/>
      <c r="RIW78" s="82"/>
      <c r="RIX78" s="82"/>
      <c r="RIY78" s="82"/>
      <c r="RIZ78" s="82"/>
      <c r="RJA78" s="82"/>
      <c r="RJB78" s="82"/>
      <c r="RJC78" s="82"/>
      <c r="RJD78" s="82"/>
      <c r="RJE78" s="82"/>
      <c r="RJF78" s="82"/>
      <c r="RJG78" s="82"/>
      <c r="RJH78" s="82"/>
      <c r="RJI78" s="82"/>
      <c r="RJJ78" s="82"/>
      <c r="RJK78" s="82"/>
      <c r="RJL78" s="82"/>
      <c r="RJM78" s="82"/>
      <c r="RJN78" s="82"/>
      <c r="RJO78" s="82"/>
      <c r="RJP78" s="82"/>
      <c r="RJQ78" s="82"/>
      <c r="RJR78" s="82"/>
      <c r="RJS78" s="82"/>
      <c r="RJT78" s="82"/>
      <c r="RJU78" s="82"/>
      <c r="RJV78" s="82"/>
      <c r="RJW78" s="82"/>
      <c r="RJX78" s="82"/>
      <c r="RJY78" s="82"/>
      <c r="RJZ78" s="82"/>
      <c r="RKA78" s="82"/>
      <c r="RKB78" s="82"/>
      <c r="RKC78" s="82"/>
      <c r="RKD78" s="82"/>
      <c r="RKE78" s="82"/>
      <c r="RKF78" s="82"/>
      <c r="RKG78" s="82"/>
      <c r="RKH78" s="82"/>
      <c r="RKI78" s="82"/>
      <c r="RKJ78" s="82"/>
      <c r="RKK78" s="82"/>
      <c r="RKL78" s="82"/>
      <c r="RKM78" s="82"/>
      <c r="RKN78" s="82"/>
      <c r="RKO78" s="82"/>
      <c r="RKP78" s="82"/>
      <c r="RKQ78" s="82"/>
      <c r="RKR78" s="82"/>
      <c r="RKS78" s="82"/>
      <c r="RKT78" s="82"/>
      <c r="RKU78" s="82"/>
      <c r="RKV78" s="82"/>
      <c r="RKW78" s="82"/>
      <c r="RKX78" s="82"/>
      <c r="RKY78" s="82"/>
      <c r="RKZ78" s="82"/>
      <c r="RLA78" s="82"/>
      <c r="RLB78" s="82"/>
      <c r="RLC78" s="82"/>
      <c r="RLD78" s="82"/>
      <c r="RLE78" s="82"/>
      <c r="RLF78" s="82"/>
      <c r="RLG78" s="82"/>
      <c r="RLH78" s="82"/>
      <c r="RLI78" s="82"/>
      <c r="RLJ78" s="82"/>
      <c r="RLK78" s="82"/>
      <c r="RLL78" s="82"/>
      <c r="RLM78" s="82"/>
      <c r="RLN78" s="82"/>
      <c r="RLO78" s="82"/>
      <c r="RLP78" s="82"/>
      <c r="RLQ78" s="82"/>
      <c r="RLR78" s="82"/>
      <c r="RLS78" s="82"/>
      <c r="RLT78" s="82"/>
      <c r="RLU78" s="82"/>
      <c r="RLV78" s="82"/>
      <c r="RLW78" s="82"/>
      <c r="RLX78" s="82"/>
      <c r="RLY78" s="82"/>
      <c r="RLZ78" s="82"/>
      <c r="RMA78" s="82"/>
      <c r="RMB78" s="82"/>
      <c r="RMC78" s="82"/>
      <c r="RMD78" s="82"/>
      <c r="RME78" s="82"/>
      <c r="RMF78" s="82"/>
      <c r="RMG78" s="82"/>
      <c r="RMH78" s="82"/>
      <c r="RMI78" s="82"/>
      <c r="RMJ78" s="82"/>
      <c r="RMK78" s="82"/>
      <c r="RML78" s="82"/>
      <c r="RMM78" s="82"/>
      <c r="RMN78" s="82"/>
      <c r="RMO78" s="82"/>
      <c r="RMP78" s="82"/>
      <c r="RMQ78" s="82"/>
      <c r="RMR78" s="82"/>
      <c r="RMS78" s="82"/>
      <c r="RMT78" s="82"/>
      <c r="RMU78" s="82"/>
      <c r="RMV78" s="82"/>
      <c r="RMW78" s="82"/>
      <c r="RMX78" s="82"/>
      <c r="RMY78" s="82"/>
      <c r="RMZ78" s="82"/>
      <c r="RNA78" s="82"/>
      <c r="RNB78" s="82"/>
      <c r="RNC78" s="82"/>
      <c r="RND78" s="82"/>
      <c r="RNE78" s="82"/>
      <c r="RNF78" s="82"/>
      <c r="RNG78" s="82"/>
      <c r="RNH78" s="82"/>
      <c r="RNI78" s="82"/>
      <c r="RNJ78" s="82"/>
      <c r="RNK78" s="82"/>
      <c r="RNL78" s="82"/>
      <c r="RNM78" s="82"/>
      <c r="RNN78" s="82"/>
      <c r="RNO78" s="82"/>
      <c r="RNP78" s="82"/>
      <c r="RNQ78" s="82"/>
      <c r="RNR78" s="82"/>
      <c r="RNS78" s="82"/>
      <c r="RNT78" s="82"/>
      <c r="RNU78" s="82"/>
      <c r="RNV78" s="82"/>
      <c r="RNW78" s="82"/>
      <c r="RNX78" s="82"/>
      <c r="RNY78" s="82"/>
      <c r="RNZ78" s="82"/>
      <c r="ROA78" s="82"/>
      <c r="ROB78" s="82"/>
      <c r="ROC78" s="82"/>
      <c r="ROD78" s="82"/>
      <c r="ROE78" s="82"/>
      <c r="ROF78" s="82"/>
      <c r="ROG78" s="82"/>
      <c r="ROH78" s="82"/>
      <c r="ROI78" s="82"/>
      <c r="ROJ78" s="82"/>
      <c r="ROK78" s="82"/>
      <c r="ROL78" s="82"/>
      <c r="ROM78" s="82"/>
      <c r="RON78" s="82"/>
      <c r="ROO78" s="82"/>
      <c r="ROP78" s="82"/>
      <c r="ROQ78" s="82"/>
      <c r="ROR78" s="82"/>
      <c r="ROS78" s="82"/>
      <c r="ROT78" s="82"/>
      <c r="ROU78" s="82"/>
      <c r="ROV78" s="82"/>
      <c r="ROW78" s="82"/>
      <c r="ROX78" s="82"/>
      <c r="ROY78" s="82"/>
      <c r="ROZ78" s="82"/>
      <c r="RPA78" s="82"/>
      <c r="RPB78" s="82"/>
      <c r="RPC78" s="82"/>
      <c r="RPD78" s="82"/>
      <c r="RPE78" s="82"/>
      <c r="RPF78" s="82"/>
      <c r="RPG78" s="82"/>
      <c r="RPH78" s="82"/>
      <c r="RPI78" s="82"/>
      <c r="RPJ78" s="82"/>
      <c r="RPK78" s="82"/>
      <c r="RPL78" s="82"/>
      <c r="RPM78" s="82"/>
      <c r="RPN78" s="82"/>
      <c r="RPO78" s="82"/>
      <c r="RPP78" s="82"/>
      <c r="RPQ78" s="82"/>
      <c r="RPR78" s="82"/>
      <c r="RPS78" s="82"/>
      <c r="RPT78" s="82"/>
      <c r="RPU78" s="82"/>
      <c r="RPV78" s="82"/>
      <c r="RPW78" s="82"/>
      <c r="RPX78" s="82"/>
      <c r="RPY78" s="82"/>
      <c r="RPZ78" s="82"/>
      <c r="RQA78" s="82"/>
      <c r="RQB78" s="82"/>
      <c r="RQC78" s="82"/>
      <c r="RQD78" s="82"/>
      <c r="RQE78" s="82"/>
      <c r="RQF78" s="82"/>
      <c r="RQG78" s="82"/>
      <c r="RQH78" s="82"/>
      <c r="RQI78" s="82"/>
      <c r="RQJ78" s="82"/>
      <c r="RQK78" s="82"/>
      <c r="RQL78" s="82"/>
      <c r="RQM78" s="82"/>
      <c r="RQN78" s="82"/>
      <c r="RQO78" s="82"/>
      <c r="RQP78" s="82"/>
      <c r="RQQ78" s="82"/>
      <c r="RQR78" s="82"/>
      <c r="RQS78" s="82"/>
      <c r="RQT78" s="82"/>
      <c r="RQU78" s="82"/>
      <c r="RQV78" s="82"/>
      <c r="RQW78" s="82"/>
      <c r="RQX78" s="82"/>
      <c r="RQY78" s="82"/>
      <c r="RQZ78" s="82"/>
      <c r="RRA78" s="82"/>
      <c r="RRB78" s="82"/>
      <c r="RRC78" s="82"/>
      <c r="RRD78" s="82"/>
      <c r="RRE78" s="82"/>
      <c r="RRF78" s="82"/>
      <c r="RRG78" s="82"/>
      <c r="RRH78" s="82"/>
      <c r="RRI78" s="82"/>
      <c r="RRJ78" s="82"/>
      <c r="RRK78" s="82"/>
      <c r="RRL78" s="82"/>
      <c r="RRM78" s="82"/>
      <c r="RRN78" s="82"/>
      <c r="RRO78" s="82"/>
      <c r="RRP78" s="82"/>
      <c r="RRQ78" s="82"/>
      <c r="RRR78" s="82"/>
      <c r="RRS78" s="82"/>
      <c r="RRT78" s="82"/>
      <c r="RRU78" s="82"/>
      <c r="RRV78" s="82"/>
      <c r="RRW78" s="82"/>
      <c r="RRX78" s="82"/>
      <c r="RRY78" s="82"/>
      <c r="RRZ78" s="82"/>
      <c r="RSA78" s="82"/>
      <c r="RSB78" s="82"/>
      <c r="RSC78" s="82"/>
      <c r="RSD78" s="82"/>
      <c r="RSE78" s="82"/>
      <c r="RSF78" s="82"/>
      <c r="RSG78" s="82"/>
      <c r="RSH78" s="82"/>
      <c r="RSI78" s="82"/>
      <c r="RSJ78" s="82"/>
      <c r="RSK78" s="82"/>
      <c r="RSL78" s="82"/>
      <c r="RSM78" s="82"/>
      <c r="RSN78" s="82"/>
      <c r="RSO78" s="82"/>
      <c r="RSP78" s="82"/>
      <c r="RSQ78" s="82"/>
      <c r="RSR78" s="82"/>
      <c r="RSS78" s="82"/>
      <c r="RST78" s="82"/>
      <c r="RSU78" s="82"/>
      <c r="RSV78" s="82"/>
      <c r="RSW78" s="82"/>
      <c r="RSX78" s="82"/>
      <c r="RSY78" s="82"/>
      <c r="RSZ78" s="82"/>
      <c r="RTA78" s="82"/>
      <c r="RTB78" s="82"/>
      <c r="RTC78" s="82"/>
      <c r="RTD78" s="82"/>
      <c r="RTE78" s="82"/>
      <c r="RTF78" s="82"/>
      <c r="RTG78" s="82"/>
      <c r="RTH78" s="82"/>
      <c r="RTI78" s="82"/>
      <c r="RTJ78" s="82"/>
      <c r="RTK78" s="82"/>
      <c r="RTL78" s="82"/>
      <c r="RTM78" s="82"/>
      <c r="RTN78" s="82"/>
      <c r="RTO78" s="82"/>
      <c r="RTP78" s="82"/>
      <c r="RTQ78" s="82"/>
      <c r="RTR78" s="82"/>
      <c r="RTS78" s="82"/>
      <c r="RTT78" s="82"/>
      <c r="RTU78" s="82"/>
      <c r="RTV78" s="82"/>
      <c r="RTW78" s="82"/>
      <c r="RTX78" s="82"/>
      <c r="RTY78" s="82"/>
      <c r="RTZ78" s="82"/>
      <c r="RUA78" s="82"/>
      <c r="RUB78" s="82"/>
      <c r="RUC78" s="82"/>
      <c r="RUD78" s="82"/>
      <c r="RUE78" s="82"/>
      <c r="RUF78" s="82"/>
      <c r="RUG78" s="82"/>
      <c r="RUH78" s="82"/>
      <c r="RUI78" s="82"/>
      <c r="RUJ78" s="82"/>
      <c r="RUK78" s="82"/>
      <c r="RUL78" s="82"/>
      <c r="RUM78" s="82"/>
      <c r="RUN78" s="82"/>
      <c r="RUO78" s="82"/>
      <c r="RUP78" s="82"/>
      <c r="RUQ78" s="82"/>
      <c r="RUR78" s="82"/>
      <c r="RUS78" s="82"/>
      <c r="RUT78" s="82"/>
      <c r="RUU78" s="82"/>
      <c r="RUV78" s="82"/>
      <c r="RUW78" s="82"/>
      <c r="RUX78" s="82"/>
      <c r="RUY78" s="82"/>
      <c r="RUZ78" s="82"/>
      <c r="RVA78" s="82"/>
      <c r="RVB78" s="82"/>
      <c r="RVC78" s="82"/>
      <c r="RVD78" s="82"/>
      <c r="RVE78" s="82"/>
      <c r="RVF78" s="82"/>
      <c r="RVG78" s="82"/>
      <c r="RVH78" s="82"/>
      <c r="RVI78" s="82"/>
      <c r="RVJ78" s="82"/>
      <c r="RVK78" s="82"/>
      <c r="RVL78" s="82"/>
      <c r="RVM78" s="82"/>
      <c r="RVN78" s="82"/>
      <c r="RVO78" s="82"/>
      <c r="RVP78" s="82"/>
      <c r="RVQ78" s="82"/>
      <c r="RVR78" s="82"/>
      <c r="RVS78" s="82"/>
      <c r="RVT78" s="82"/>
      <c r="RVU78" s="82"/>
      <c r="RVV78" s="82"/>
      <c r="RVW78" s="82"/>
      <c r="RVX78" s="82"/>
      <c r="RVY78" s="82"/>
      <c r="RVZ78" s="82"/>
      <c r="RWA78" s="82"/>
      <c r="RWB78" s="82"/>
      <c r="RWC78" s="82"/>
      <c r="RWD78" s="82"/>
      <c r="RWE78" s="82"/>
      <c r="RWF78" s="82"/>
      <c r="RWG78" s="82"/>
      <c r="RWH78" s="82"/>
      <c r="RWI78" s="82"/>
      <c r="RWJ78" s="82"/>
      <c r="RWK78" s="82"/>
      <c r="RWL78" s="82"/>
      <c r="RWM78" s="82"/>
      <c r="RWN78" s="82"/>
      <c r="RWO78" s="82"/>
      <c r="RWP78" s="82"/>
      <c r="RWQ78" s="82"/>
      <c r="RWR78" s="82"/>
      <c r="RWS78" s="82"/>
      <c r="RWT78" s="82"/>
      <c r="RWU78" s="82"/>
      <c r="RWV78" s="82"/>
      <c r="RWW78" s="82"/>
      <c r="RWX78" s="82"/>
      <c r="RWY78" s="82"/>
      <c r="RWZ78" s="82"/>
      <c r="RXA78" s="82"/>
      <c r="RXB78" s="82"/>
      <c r="RXC78" s="82"/>
      <c r="RXD78" s="82"/>
      <c r="RXE78" s="82"/>
      <c r="RXF78" s="82"/>
      <c r="RXG78" s="82"/>
      <c r="RXH78" s="82"/>
      <c r="RXI78" s="82"/>
      <c r="RXJ78" s="82"/>
      <c r="RXK78" s="82"/>
      <c r="RXL78" s="82"/>
      <c r="RXM78" s="82"/>
      <c r="RXN78" s="82"/>
      <c r="RXO78" s="82"/>
      <c r="RXP78" s="82"/>
      <c r="RXQ78" s="82"/>
      <c r="RXR78" s="82"/>
      <c r="RXS78" s="82"/>
      <c r="RXT78" s="82"/>
      <c r="RXU78" s="82"/>
      <c r="RXV78" s="82"/>
      <c r="RXW78" s="82"/>
      <c r="RXX78" s="82"/>
      <c r="RXY78" s="82"/>
      <c r="RXZ78" s="82"/>
      <c r="RYA78" s="82"/>
      <c r="RYB78" s="82"/>
      <c r="RYC78" s="82"/>
      <c r="RYD78" s="82"/>
      <c r="RYE78" s="82"/>
      <c r="RYF78" s="82"/>
      <c r="RYG78" s="82"/>
      <c r="RYH78" s="82"/>
      <c r="RYI78" s="82"/>
      <c r="RYJ78" s="82"/>
      <c r="RYK78" s="82"/>
      <c r="RYL78" s="82"/>
      <c r="RYM78" s="82"/>
      <c r="RYN78" s="82"/>
      <c r="RYO78" s="82"/>
      <c r="RYP78" s="82"/>
      <c r="RYQ78" s="82"/>
      <c r="RYR78" s="82"/>
      <c r="RYS78" s="82"/>
      <c r="RYT78" s="82"/>
      <c r="RYU78" s="82"/>
      <c r="RYV78" s="82"/>
      <c r="RYW78" s="82"/>
      <c r="RYX78" s="82"/>
      <c r="RYY78" s="82"/>
      <c r="RYZ78" s="82"/>
      <c r="RZA78" s="82"/>
      <c r="RZB78" s="82"/>
      <c r="RZC78" s="82"/>
      <c r="RZD78" s="82"/>
      <c r="RZE78" s="82"/>
      <c r="RZF78" s="82"/>
      <c r="RZG78" s="82"/>
      <c r="RZH78" s="82"/>
      <c r="RZI78" s="82"/>
      <c r="RZJ78" s="82"/>
      <c r="RZK78" s="82"/>
      <c r="RZL78" s="82"/>
      <c r="RZM78" s="82"/>
      <c r="RZN78" s="82"/>
      <c r="RZO78" s="82"/>
      <c r="RZP78" s="82"/>
      <c r="RZQ78" s="82"/>
      <c r="RZR78" s="82"/>
      <c r="RZS78" s="82"/>
      <c r="RZT78" s="82"/>
      <c r="RZU78" s="82"/>
      <c r="RZV78" s="82"/>
      <c r="RZW78" s="82"/>
      <c r="RZX78" s="82"/>
      <c r="RZY78" s="82"/>
      <c r="RZZ78" s="82"/>
      <c r="SAA78" s="82"/>
      <c r="SAB78" s="82"/>
      <c r="SAC78" s="82"/>
      <c r="SAD78" s="82"/>
      <c r="SAE78" s="82"/>
      <c r="SAF78" s="82"/>
      <c r="SAG78" s="82"/>
      <c r="SAH78" s="82"/>
      <c r="SAI78" s="82"/>
      <c r="SAJ78" s="82"/>
      <c r="SAK78" s="82"/>
      <c r="SAL78" s="82"/>
      <c r="SAM78" s="82"/>
      <c r="SAN78" s="82"/>
      <c r="SAO78" s="82"/>
      <c r="SAP78" s="82"/>
      <c r="SAQ78" s="82"/>
      <c r="SAR78" s="82"/>
      <c r="SAS78" s="82"/>
      <c r="SAT78" s="82"/>
      <c r="SAU78" s="82"/>
      <c r="SAV78" s="82"/>
      <c r="SAW78" s="82"/>
      <c r="SAX78" s="82"/>
      <c r="SAY78" s="82"/>
      <c r="SAZ78" s="82"/>
      <c r="SBA78" s="82"/>
      <c r="SBB78" s="82"/>
      <c r="SBC78" s="82"/>
      <c r="SBD78" s="82"/>
      <c r="SBE78" s="82"/>
      <c r="SBF78" s="82"/>
      <c r="SBG78" s="82"/>
      <c r="SBH78" s="82"/>
      <c r="SBI78" s="82"/>
      <c r="SBJ78" s="82"/>
      <c r="SBK78" s="82"/>
      <c r="SBL78" s="82"/>
      <c r="SBM78" s="82"/>
      <c r="SBN78" s="82"/>
      <c r="SBO78" s="82"/>
      <c r="SBP78" s="82"/>
      <c r="SBQ78" s="82"/>
      <c r="SBR78" s="82"/>
      <c r="SBS78" s="82"/>
      <c r="SBT78" s="82"/>
      <c r="SBU78" s="82"/>
      <c r="SBV78" s="82"/>
      <c r="SBW78" s="82"/>
      <c r="SBX78" s="82"/>
      <c r="SBY78" s="82"/>
      <c r="SBZ78" s="82"/>
      <c r="SCA78" s="82"/>
      <c r="SCB78" s="82"/>
      <c r="SCC78" s="82"/>
      <c r="SCD78" s="82"/>
      <c r="SCE78" s="82"/>
      <c r="SCF78" s="82"/>
      <c r="SCG78" s="82"/>
      <c r="SCH78" s="82"/>
      <c r="SCI78" s="82"/>
      <c r="SCJ78" s="82"/>
      <c r="SCK78" s="82"/>
      <c r="SCL78" s="82"/>
      <c r="SCM78" s="82"/>
      <c r="SCN78" s="82"/>
      <c r="SCO78" s="82"/>
      <c r="SCP78" s="82"/>
      <c r="SCQ78" s="82"/>
      <c r="SCR78" s="82"/>
      <c r="SCS78" s="82"/>
      <c r="SCT78" s="82"/>
      <c r="SCU78" s="82"/>
      <c r="SCV78" s="82"/>
      <c r="SCW78" s="82"/>
      <c r="SCX78" s="82"/>
      <c r="SCY78" s="82"/>
      <c r="SCZ78" s="82"/>
      <c r="SDA78" s="82"/>
      <c r="SDB78" s="82"/>
      <c r="SDC78" s="82"/>
      <c r="SDD78" s="82"/>
      <c r="SDE78" s="82"/>
      <c r="SDF78" s="82"/>
      <c r="SDG78" s="82"/>
      <c r="SDH78" s="82"/>
      <c r="SDI78" s="82"/>
      <c r="SDJ78" s="82"/>
      <c r="SDK78" s="82"/>
      <c r="SDL78" s="82"/>
      <c r="SDM78" s="82"/>
      <c r="SDN78" s="82"/>
      <c r="SDO78" s="82"/>
      <c r="SDP78" s="82"/>
      <c r="SDQ78" s="82"/>
      <c r="SDR78" s="82"/>
      <c r="SDS78" s="82"/>
      <c r="SDT78" s="82"/>
      <c r="SDU78" s="82"/>
      <c r="SDV78" s="82"/>
      <c r="SDW78" s="82"/>
      <c r="SDX78" s="82"/>
      <c r="SDY78" s="82"/>
      <c r="SDZ78" s="82"/>
      <c r="SEA78" s="82"/>
      <c r="SEB78" s="82"/>
      <c r="SEC78" s="82"/>
      <c r="SED78" s="82"/>
      <c r="SEE78" s="82"/>
      <c r="SEF78" s="82"/>
      <c r="SEG78" s="82"/>
      <c r="SEH78" s="82"/>
      <c r="SEI78" s="82"/>
      <c r="SEJ78" s="82"/>
      <c r="SEK78" s="82"/>
      <c r="SEL78" s="82"/>
      <c r="SEM78" s="82"/>
      <c r="SEN78" s="82"/>
      <c r="SEO78" s="82"/>
      <c r="SEP78" s="82"/>
      <c r="SEQ78" s="82"/>
      <c r="SER78" s="82"/>
      <c r="SES78" s="82"/>
      <c r="SET78" s="82"/>
      <c r="SEU78" s="82"/>
      <c r="SEV78" s="82"/>
      <c r="SEW78" s="82"/>
      <c r="SEX78" s="82"/>
      <c r="SEY78" s="82"/>
      <c r="SEZ78" s="82"/>
      <c r="SFA78" s="82"/>
      <c r="SFB78" s="82"/>
      <c r="SFC78" s="82"/>
      <c r="SFD78" s="82"/>
      <c r="SFE78" s="82"/>
      <c r="SFF78" s="82"/>
      <c r="SFG78" s="82"/>
      <c r="SFH78" s="82"/>
      <c r="SFI78" s="82"/>
      <c r="SFJ78" s="82"/>
      <c r="SFK78" s="82"/>
      <c r="SFL78" s="82"/>
      <c r="SFM78" s="82"/>
      <c r="SFN78" s="82"/>
      <c r="SFO78" s="82"/>
      <c r="SFP78" s="82"/>
      <c r="SFQ78" s="82"/>
      <c r="SFR78" s="82"/>
      <c r="SFS78" s="82"/>
      <c r="SFT78" s="82"/>
      <c r="SFU78" s="82"/>
      <c r="SFV78" s="82"/>
      <c r="SFW78" s="82"/>
      <c r="SFX78" s="82"/>
      <c r="SFY78" s="82"/>
      <c r="SFZ78" s="82"/>
      <c r="SGA78" s="82"/>
      <c r="SGB78" s="82"/>
      <c r="SGC78" s="82"/>
      <c r="SGD78" s="82"/>
      <c r="SGE78" s="82"/>
      <c r="SGF78" s="82"/>
      <c r="SGG78" s="82"/>
      <c r="SGH78" s="82"/>
      <c r="SGI78" s="82"/>
      <c r="SGJ78" s="82"/>
      <c r="SGK78" s="82"/>
      <c r="SGL78" s="82"/>
      <c r="SGM78" s="82"/>
      <c r="SGN78" s="82"/>
      <c r="SGO78" s="82"/>
      <c r="SGP78" s="82"/>
      <c r="SGQ78" s="82"/>
      <c r="SGR78" s="82"/>
      <c r="SGS78" s="82"/>
      <c r="SGT78" s="82"/>
      <c r="SGU78" s="82"/>
      <c r="SGV78" s="82"/>
      <c r="SGW78" s="82"/>
      <c r="SGX78" s="82"/>
      <c r="SGY78" s="82"/>
      <c r="SGZ78" s="82"/>
      <c r="SHA78" s="82"/>
      <c r="SHB78" s="82"/>
      <c r="SHC78" s="82"/>
      <c r="SHD78" s="82"/>
      <c r="SHE78" s="82"/>
      <c r="SHF78" s="82"/>
      <c r="SHG78" s="82"/>
      <c r="SHH78" s="82"/>
      <c r="SHI78" s="82"/>
      <c r="SHJ78" s="82"/>
      <c r="SHK78" s="82"/>
      <c r="SHL78" s="82"/>
      <c r="SHM78" s="82"/>
      <c r="SHN78" s="82"/>
      <c r="SHO78" s="82"/>
      <c r="SHP78" s="82"/>
      <c r="SHQ78" s="82"/>
      <c r="SHR78" s="82"/>
      <c r="SHS78" s="82"/>
      <c r="SHT78" s="82"/>
      <c r="SHU78" s="82"/>
      <c r="SHV78" s="82"/>
      <c r="SHW78" s="82"/>
      <c r="SHX78" s="82"/>
      <c r="SHY78" s="82"/>
      <c r="SHZ78" s="82"/>
      <c r="SIA78" s="82"/>
      <c r="SIB78" s="82"/>
      <c r="SIC78" s="82"/>
      <c r="SID78" s="82"/>
      <c r="SIE78" s="82"/>
      <c r="SIF78" s="82"/>
      <c r="SIG78" s="82"/>
      <c r="SIH78" s="82"/>
      <c r="SII78" s="82"/>
      <c r="SIJ78" s="82"/>
      <c r="SIK78" s="82"/>
      <c r="SIL78" s="82"/>
      <c r="SIM78" s="82"/>
      <c r="SIN78" s="82"/>
      <c r="SIO78" s="82"/>
      <c r="SIP78" s="82"/>
      <c r="SIQ78" s="82"/>
      <c r="SIR78" s="82"/>
      <c r="SIS78" s="82"/>
      <c r="SIT78" s="82"/>
      <c r="SIU78" s="82"/>
      <c r="SIV78" s="82"/>
      <c r="SIW78" s="82"/>
      <c r="SIX78" s="82"/>
      <c r="SIY78" s="82"/>
      <c r="SIZ78" s="82"/>
      <c r="SJA78" s="82"/>
      <c r="SJB78" s="82"/>
      <c r="SJC78" s="82"/>
      <c r="SJD78" s="82"/>
      <c r="SJE78" s="82"/>
      <c r="SJF78" s="82"/>
      <c r="SJG78" s="82"/>
      <c r="SJH78" s="82"/>
      <c r="SJI78" s="82"/>
      <c r="SJJ78" s="82"/>
      <c r="SJK78" s="82"/>
      <c r="SJL78" s="82"/>
      <c r="SJM78" s="82"/>
      <c r="SJN78" s="82"/>
      <c r="SJO78" s="82"/>
      <c r="SJP78" s="82"/>
      <c r="SJQ78" s="82"/>
      <c r="SJR78" s="82"/>
      <c r="SJS78" s="82"/>
      <c r="SJT78" s="82"/>
      <c r="SJU78" s="82"/>
      <c r="SJV78" s="82"/>
      <c r="SJW78" s="82"/>
      <c r="SJX78" s="82"/>
      <c r="SJY78" s="82"/>
      <c r="SJZ78" s="82"/>
      <c r="SKA78" s="82"/>
      <c r="SKB78" s="82"/>
      <c r="SKC78" s="82"/>
      <c r="SKD78" s="82"/>
      <c r="SKE78" s="82"/>
      <c r="SKF78" s="82"/>
      <c r="SKG78" s="82"/>
      <c r="SKH78" s="82"/>
      <c r="SKI78" s="82"/>
      <c r="SKJ78" s="82"/>
      <c r="SKK78" s="82"/>
      <c r="SKL78" s="82"/>
      <c r="SKM78" s="82"/>
      <c r="SKN78" s="82"/>
      <c r="SKO78" s="82"/>
      <c r="SKP78" s="82"/>
      <c r="SKQ78" s="82"/>
      <c r="SKR78" s="82"/>
      <c r="SKS78" s="82"/>
      <c r="SKT78" s="82"/>
      <c r="SKU78" s="82"/>
      <c r="SKV78" s="82"/>
      <c r="SKW78" s="82"/>
      <c r="SKX78" s="82"/>
      <c r="SKY78" s="82"/>
      <c r="SKZ78" s="82"/>
      <c r="SLA78" s="82"/>
      <c r="SLB78" s="82"/>
      <c r="SLC78" s="82"/>
      <c r="SLD78" s="82"/>
      <c r="SLE78" s="82"/>
      <c r="SLF78" s="82"/>
      <c r="SLG78" s="82"/>
      <c r="SLH78" s="82"/>
      <c r="SLI78" s="82"/>
      <c r="SLJ78" s="82"/>
      <c r="SLK78" s="82"/>
      <c r="SLL78" s="82"/>
      <c r="SLM78" s="82"/>
      <c r="SLN78" s="82"/>
      <c r="SLO78" s="82"/>
      <c r="SLP78" s="82"/>
      <c r="SLQ78" s="82"/>
      <c r="SLR78" s="82"/>
      <c r="SLS78" s="82"/>
      <c r="SLT78" s="82"/>
      <c r="SLU78" s="82"/>
      <c r="SLV78" s="82"/>
      <c r="SLW78" s="82"/>
      <c r="SLX78" s="82"/>
      <c r="SLY78" s="82"/>
      <c r="SLZ78" s="82"/>
      <c r="SMA78" s="82"/>
      <c r="SMB78" s="82"/>
      <c r="SMC78" s="82"/>
      <c r="SMD78" s="82"/>
      <c r="SME78" s="82"/>
      <c r="SMF78" s="82"/>
      <c r="SMG78" s="82"/>
      <c r="SMH78" s="82"/>
      <c r="SMI78" s="82"/>
      <c r="SMJ78" s="82"/>
      <c r="SMK78" s="82"/>
      <c r="SML78" s="82"/>
      <c r="SMM78" s="82"/>
      <c r="SMN78" s="82"/>
      <c r="SMO78" s="82"/>
      <c r="SMP78" s="82"/>
      <c r="SMQ78" s="82"/>
      <c r="SMR78" s="82"/>
      <c r="SMS78" s="82"/>
      <c r="SMT78" s="82"/>
      <c r="SMU78" s="82"/>
      <c r="SMV78" s="82"/>
      <c r="SMW78" s="82"/>
      <c r="SMX78" s="82"/>
      <c r="SMY78" s="82"/>
      <c r="SMZ78" s="82"/>
      <c r="SNA78" s="82"/>
      <c r="SNB78" s="82"/>
      <c r="SNC78" s="82"/>
      <c r="SND78" s="82"/>
      <c r="SNE78" s="82"/>
      <c r="SNF78" s="82"/>
      <c r="SNG78" s="82"/>
      <c r="SNH78" s="82"/>
      <c r="SNI78" s="82"/>
      <c r="SNJ78" s="82"/>
      <c r="SNK78" s="82"/>
      <c r="SNL78" s="82"/>
      <c r="SNM78" s="82"/>
      <c r="SNN78" s="82"/>
      <c r="SNO78" s="82"/>
      <c r="SNP78" s="82"/>
      <c r="SNQ78" s="82"/>
      <c r="SNR78" s="82"/>
      <c r="SNS78" s="82"/>
      <c r="SNT78" s="82"/>
      <c r="SNU78" s="82"/>
      <c r="SNV78" s="82"/>
      <c r="SNW78" s="82"/>
      <c r="SNX78" s="82"/>
      <c r="SNY78" s="82"/>
      <c r="SNZ78" s="82"/>
      <c r="SOA78" s="82"/>
      <c r="SOB78" s="82"/>
      <c r="SOC78" s="82"/>
      <c r="SOD78" s="82"/>
      <c r="SOE78" s="82"/>
      <c r="SOF78" s="82"/>
      <c r="SOG78" s="82"/>
      <c r="SOH78" s="82"/>
      <c r="SOI78" s="82"/>
      <c r="SOJ78" s="82"/>
      <c r="SOK78" s="82"/>
      <c r="SOL78" s="82"/>
      <c r="SOM78" s="82"/>
      <c r="SON78" s="82"/>
      <c r="SOO78" s="82"/>
      <c r="SOP78" s="82"/>
      <c r="SOQ78" s="82"/>
      <c r="SOR78" s="82"/>
      <c r="SOS78" s="82"/>
      <c r="SOT78" s="82"/>
      <c r="SOU78" s="82"/>
      <c r="SOV78" s="82"/>
      <c r="SOW78" s="82"/>
      <c r="SOX78" s="82"/>
      <c r="SOY78" s="82"/>
      <c r="SOZ78" s="82"/>
      <c r="SPA78" s="82"/>
      <c r="SPB78" s="82"/>
      <c r="SPC78" s="82"/>
      <c r="SPD78" s="82"/>
      <c r="SPE78" s="82"/>
      <c r="SPF78" s="82"/>
      <c r="SPG78" s="82"/>
      <c r="SPH78" s="82"/>
      <c r="SPI78" s="82"/>
      <c r="SPJ78" s="82"/>
      <c r="SPK78" s="82"/>
      <c r="SPL78" s="82"/>
      <c r="SPM78" s="82"/>
      <c r="SPN78" s="82"/>
      <c r="SPO78" s="82"/>
      <c r="SPP78" s="82"/>
      <c r="SPQ78" s="82"/>
      <c r="SPR78" s="82"/>
      <c r="SPS78" s="82"/>
      <c r="SPT78" s="82"/>
      <c r="SPU78" s="82"/>
      <c r="SPV78" s="82"/>
      <c r="SPW78" s="82"/>
      <c r="SPX78" s="82"/>
      <c r="SPY78" s="82"/>
      <c r="SPZ78" s="82"/>
      <c r="SQA78" s="82"/>
      <c r="SQB78" s="82"/>
      <c r="SQC78" s="82"/>
      <c r="SQD78" s="82"/>
      <c r="SQE78" s="82"/>
      <c r="SQF78" s="82"/>
      <c r="SQG78" s="82"/>
      <c r="SQH78" s="82"/>
      <c r="SQI78" s="82"/>
      <c r="SQJ78" s="82"/>
      <c r="SQK78" s="82"/>
      <c r="SQL78" s="82"/>
      <c r="SQM78" s="82"/>
      <c r="SQN78" s="82"/>
      <c r="SQO78" s="82"/>
      <c r="SQP78" s="82"/>
      <c r="SQQ78" s="82"/>
      <c r="SQR78" s="82"/>
      <c r="SQS78" s="82"/>
      <c r="SQT78" s="82"/>
      <c r="SQU78" s="82"/>
      <c r="SQV78" s="82"/>
      <c r="SQW78" s="82"/>
      <c r="SQX78" s="82"/>
      <c r="SQY78" s="82"/>
      <c r="SQZ78" s="82"/>
      <c r="SRA78" s="82"/>
      <c r="SRB78" s="82"/>
      <c r="SRC78" s="82"/>
      <c r="SRD78" s="82"/>
      <c r="SRE78" s="82"/>
      <c r="SRF78" s="82"/>
      <c r="SRG78" s="82"/>
      <c r="SRH78" s="82"/>
      <c r="SRI78" s="82"/>
      <c r="SRJ78" s="82"/>
      <c r="SRK78" s="82"/>
      <c r="SRL78" s="82"/>
      <c r="SRM78" s="82"/>
      <c r="SRN78" s="82"/>
      <c r="SRO78" s="82"/>
      <c r="SRP78" s="82"/>
      <c r="SRQ78" s="82"/>
      <c r="SRR78" s="82"/>
      <c r="SRS78" s="82"/>
      <c r="SRT78" s="82"/>
      <c r="SRU78" s="82"/>
      <c r="SRV78" s="82"/>
      <c r="SRW78" s="82"/>
      <c r="SRX78" s="82"/>
      <c r="SRY78" s="82"/>
      <c r="SRZ78" s="82"/>
      <c r="SSA78" s="82"/>
      <c r="SSB78" s="82"/>
      <c r="SSC78" s="82"/>
      <c r="SSD78" s="82"/>
      <c r="SSE78" s="82"/>
      <c r="SSF78" s="82"/>
      <c r="SSG78" s="82"/>
      <c r="SSH78" s="82"/>
      <c r="SSI78" s="82"/>
      <c r="SSJ78" s="82"/>
      <c r="SSK78" s="82"/>
      <c r="SSL78" s="82"/>
      <c r="SSM78" s="82"/>
      <c r="SSN78" s="82"/>
      <c r="SSO78" s="82"/>
      <c r="SSP78" s="82"/>
      <c r="SSQ78" s="82"/>
      <c r="SSR78" s="82"/>
      <c r="SSS78" s="82"/>
      <c r="SST78" s="82"/>
      <c r="SSU78" s="82"/>
      <c r="SSV78" s="82"/>
      <c r="SSW78" s="82"/>
      <c r="SSX78" s="82"/>
      <c r="SSY78" s="82"/>
      <c r="SSZ78" s="82"/>
      <c r="STA78" s="82"/>
      <c r="STB78" s="82"/>
      <c r="STC78" s="82"/>
      <c r="STD78" s="82"/>
      <c r="STE78" s="82"/>
      <c r="STF78" s="82"/>
      <c r="STG78" s="82"/>
      <c r="STH78" s="82"/>
      <c r="STI78" s="82"/>
      <c r="STJ78" s="82"/>
      <c r="STK78" s="82"/>
      <c r="STL78" s="82"/>
      <c r="STM78" s="82"/>
      <c r="STN78" s="82"/>
      <c r="STO78" s="82"/>
      <c r="STP78" s="82"/>
      <c r="STQ78" s="82"/>
      <c r="STR78" s="82"/>
      <c r="STS78" s="82"/>
      <c r="STT78" s="82"/>
      <c r="STU78" s="82"/>
      <c r="STV78" s="82"/>
      <c r="STW78" s="82"/>
      <c r="STX78" s="82"/>
      <c r="STY78" s="82"/>
      <c r="STZ78" s="82"/>
      <c r="SUA78" s="82"/>
      <c r="SUB78" s="82"/>
      <c r="SUC78" s="82"/>
      <c r="SUD78" s="82"/>
      <c r="SUE78" s="82"/>
      <c r="SUF78" s="82"/>
      <c r="SUG78" s="82"/>
      <c r="SUH78" s="82"/>
      <c r="SUI78" s="82"/>
      <c r="SUJ78" s="82"/>
      <c r="SUK78" s="82"/>
      <c r="SUL78" s="82"/>
      <c r="SUM78" s="82"/>
      <c r="SUN78" s="82"/>
      <c r="SUO78" s="82"/>
      <c r="SUP78" s="82"/>
      <c r="SUQ78" s="82"/>
      <c r="SUR78" s="82"/>
      <c r="SUS78" s="82"/>
      <c r="SUT78" s="82"/>
      <c r="SUU78" s="82"/>
      <c r="SUV78" s="82"/>
      <c r="SUW78" s="82"/>
      <c r="SUX78" s="82"/>
      <c r="SUY78" s="82"/>
      <c r="SUZ78" s="82"/>
      <c r="SVA78" s="82"/>
      <c r="SVB78" s="82"/>
      <c r="SVC78" s="82"/>
      <c r="SVD78" s="82"/>
      <c r="SVE78" s="82"/>
      <c r="SVF78" s="82"/>
      <c r="SVG78" s="82"/>
      <c r="SVH78" s="82"/>
      <c r="SVI78" s="82"/>
      <c r="SVJ78" s="82"/>
      <c r="SVK78" s="82"/>
      <c r="SVL78" s="82"/>
      <c r="SVM78" s="82"/>
      <c r="SVN78" s="82"/>
      <c r="SVO78" s="82"/>
      <c r="SVP78" s="82"/>
      <c r="SVQ78" s="82"/>
      <c r="SVR78" s="82"/>
      <c r="SVS78" s="82"/>
      <c r="SVT78" s="82"/>
      <c r="SVU78" s="82"/>
      <c r="SVV78" s="82"/>
      <c r="SVW78" s="82"/>
      <c r="SVX78" s="82"/>
      <c r="SVY78" s="82"/>
      <c r="SVZ78" s="82"/>
      <c r="SWA78" s="82"/>
      <c r="SWB78" s="82"/>
      <c r="SWC78" s="82"/>
      <c r="SWD78" s="82"/>
      <c r="SWE78" s="82"/>
      <c r="SWF78" s="82"/>
      <c r="SWG78" s="82"/>
      <c r="SWH78" s="82"/>
      <c r="SWI78" s="82"/>
      <c r="SWJ78" s="82"/>
      <c r="SWK78" s="82"/>
      <c r="SWL78" s="82"/>
      <c r="SWM78" s="82"/>
      <c r="SWN78" s="82"/>
      <c r="SWO78" s="82"/>
      <c r="SWP78" s="82"/>
      <c r="SWQ78" s="82"/>
      <c r="SWR78" s="82"/>
      <c r="SWS78" s="82"/>
      <c r="SWT78" s="82"/>
      <c r="SWU78" s="82"/>
      <c r="SWV78" s="82"/>
      <c r="SWW78" s="82"/>
      <c r="SWX78" s="82"/>
      <c r="SWY78" s="82"/>
      <c r="SWZ78" s="82"/>
      <c r="SXA78" s="82"/>
      <c r="SXB78" s="82"/>
      <c r="SXC78" s="82"/>
      <c r="SXD78" s="82"/>
      <c r="SXE78" s="82"/>
      <c r="SXF78" s="82"/>
      <c r="SXG78" s="82"/>
      <c r="SXH78" s="82"/>
      <c r="SXI78" s="82"/>
      <c r="SXJ78" s="82"/>
      <c r="SXK78" s="82"/>
      <c r="SXL78" s="82"/>
      <c r="SXM78" s="82"/>
      <c r="SXN78" s="82"/>
      <c r="SXO78" s="82"/>
      <c r="SXP78" s="82"/>
      <c r="SXQ78" s="82"/>
      <c r="SXR78" s="82"/>
      <c r="SXS78" s="82"/>
      <c r="SXT78" s="82"/>
      <c r="SXU78" s="82"/>
      <c r="SXV78" s="82"/>
      <c r="SXW78" s="82"/>
      <c r="SXX78" s="82"/>
      <c r="SXY78" s="82"/>
      <c r="SXZ78" s="82"/>
      <c r="SYA78" s="82"/>
      <c r="SYB78" s="82"/>
      <c r="SYC78" s="82"/>
      <c r="SYD78" s="82"/>
      <c r="SYE78" s="82"/>
      <c r="SYF78" s="82"/>
      <c r="SYG78" s="82"/>
      <c r="SYH78" s="82"/>
      <c r="SYI78" s="82"/>
      <c r="SYJ78" s="82"/>
      <c r="SYK78" s="82"/>
      <c r="SYL78" s="82"/>
      <c r="SYM78" s="82"/>
      <c r="SYN78" s="82"/>
      <c r="SYO78" s="82"/>
      <c r="SYP78" s="82"/>
      <c r="SYQ78" s="82"/>
      <c r="SYR78" s="82"/>
      <c r="SYS78" s="82"/>
      <c r="SYT78" s="82"/>
      <c r="SYU78" s="82"/>
      <c r="SYV78" s="82"/>
      <c r="SYW78" s="82"/>
      <c r="SYX78" s="82"/>
      <c r="SYY78" s="82"/>
      <c r="SYZ78" s="82"/>
      <c r="SZA78" s="82"/>
      <c r="SZB78" s="82"/>
      <c r="SZC78" s="82"/>
      <c r="SZD78" s="82"/>
      <c r="SZE78" s="82"/>
      <c r="SZF78" s="82"/>
      <c r="SZG78" s="82"/>
      <c r="SZH78" s="82"/>
      <c r="SZI78" s="82"/>
      <c r="SZJ78" s="82"/>
      <c r="SZK78" s="82"/>
      <c r="SZL78" s="82"/>
      <c r="SZM78" s="82"/>
      <c r="SZN78" s="82"/>
      <c r="SZO78" s="82"/>
      <c r="SZP78" s="82"/>
      <c r="SZQ78" s="82"/>
      <c r="SZR78" s="82"/>
      <c r="SZS78" s="82"/>
      <c r="SZT78" s="82"/>
      <c r="SZU78" s="82"/>
      <c r="SZV78" s="82"/>
      <c r="SZW78" s="82"/>
      <c r="SZX78" s="82"/>
      <c r="SZY78" s="82"/>
      <c r="SZZ78" s="82"/>
      <c r="TAA78" s="82"/>
      <c r="TAB78" s="82"/>
      <c r="TAC78" s="82"/>
      <c r="TAD78" s="82"/>
      <c r="TAE78" s="82"/>
      <c r="TAF78" s="82"/>
      <c r="TAG78" s="82"/>
      <c r="TAH78" s="82"/>
      <c r="TAI78" s="82"/>
      <c r="TAJ78" s="82"/>
      <c r="TAK78" s="82"/>
      <c r="TAL78" s="82"/>
      <c r="TAM78" s="82"/>
      <c r="TAN78" s="82"/>
      <c r="TAO78" s="82"/>
      <c r="TAP78" s="82"/>
      <c r="TAQ78" s="82"/>
      <c r="TAR78" s="82"/>
      <c r="TAS78" s="82"/>
      <c r="TAT78" s="82"/>
      <c r="TAU78" s="82"/>
      <c r="TAV78" s="82"/>
      <c r="TAW78" s="82"/>
      <c r="TAX78" s="82"/>
      <c r="TAY78" s="82"/>
      <c r="TAZ78" s="82"/>
      <c r="TBA78" s="82"/>
      <c r="TBB78" s="82"/>
      <c r="TBC78" s="82"/>
      <c r="TBD78" s="82"/>
      <c r="TBE78" s="82"/>
      <c r="TBF78" s="82"/>
      <c r="TBG78" s="82"/>
      <c r="TBH78" s="82"/>
      <c r="TBI78" s="82"/>
      <c r="TBJ78" s="82"/>
      <c r="TBK78" s="82"/>
      <c r="TBL78" s="82"/>
      <c r="TBM78" s="82"/>
      <c r="TBN78" s="82"/>
      <c r="TBO78" s="82"/>
      <c r="TBP78" s="82"/>
      <c r="TBQ78" s="82"/>
      <c r="TBR78" s="82"/>
      <c r="TBS78" s="82"/>
      <c r="TBT78" s="82"/>
      <c r="TBU78" s="82"/>
      <c r="TBV78" s="82"/>
      <c r="TBW78" s="82"/>
      <c r="TBX78" s="82"/>
      <c r="TBY78" s="82"/>
      <c r="TBZ78" s="82"/>
      <c r="TCA78" s="82"/>
      <c r="TCB78" s="82"/>
      <c r="TCC78" s="82"/>
      <c r="TCD78" s="82"/>
      <c r="TCE78" s="82"/>
      <c r="TCF78" s="82"/>
      <c r="TCG78" s="82"/>
      <c r="TCH78" s="82"/>
      <c r="TCI78" s="82"/>
      <c r="TCJ78" s="82"/>
      <c r="TCK78" s="82"/>
      <c r="TCL78" s="82"/>
      <c r="TCM78" s="82"/>
      <c r="TCN78" s="82"/>
      <c r="TCO78" s="82"/>
      <c r="TCP78" s="82"/>
      <c r="TCQ78" s="82"/>
      <c r="TCR78" s="82"/>
      <c r="TCS78" s="82"/>
      <c r="TCT78" s="82"/>
      <c r="TCU78" s="82"/>
      <c r="TCV78" s="82"/>
      <c r="TCW78" s="82"/>
      <c r="TCX78" s="82"/>
      <c r="TCY78" s="82"/>
      <c r="TCZ78" s="82"/>
      <c r="TDA78" s="82"/>
      <c r="TDB78" s="82"/>
      <c r="TDC78" s="82"/>
      <c r="TDD78" s="82"/>
      <c r="TDE78" s="82"/>
      <c r="TDF78" s="82"/>
      <c r="TDG78" s="82"/>
      <c r="TDH78" s="82"/>
      <c r="TDI78" s="82"/>
      <c r="TDJ78" s="82"/>
      <c r="TDK78" s="82"/>
      <c r="TDL78" s="82"/>
      <c r="TDM78" s="82"/>
      <c r="TDN78" s="82"/>
      <c r="TDO78" s="82"/>
      <c r="TDP78" s="82"/>
      <c r="TDQ78" s="82"/>
      <c r="TDR78" s="82"/>
      <c r="TDS78" s="82"/>
      <c r="TDT78" s="82"/>
      <c r="TDU78" s="82"/>
      <c r="TDV78" s="82"/>
      <c r="TDW78" s="82"/>
      <c r="TDX78" s="82"/>
      <c r="TDY78" s="82"/>
      <c r="TDZ78" s="82"/>
      <c r="TEA78" s="82"/>
      <c r="TEB78" s="82"/>
      <c r="TEC78" s="82"/>
      <c r="TED78" s="82"/>
      <c r="TEE78" s="82"/>
      <c r="TEF78" s="82"/>
      <c r="TEG78" s="82"/>
      <c r="TEH78" s="82"/>
      <c r="TEI78" s="82"/>
      <c r="TEJ78" s="82"/>
      <c r="TEK78" s="82"/>
      <c r="TEL78" s="82"/>
      <c r="TEM78" s="82"/>
      <c r="TEN78" s="82"/>
      <c r="TEO78" s="82"/>
      <c r="TEP78" s="82"/>
      <c r="TEQ78" s="82"/>
      <c r="TER78" s="82"/>
      <c r="TES78" s="82"/>
      <c r="TET78" s="82"/>
      <c r="TEU78" s="82"/>
      <c r="TEV78" s="82"/>
      <c r="TEW78" s="82"/>
      <c r="TEX78" s="82"/>
      <c r="TEY78" s="82"/>
      <c r="TEZ78" s="82"/>
      <c r="TFA78" s="82"/>
      <c r="TFB78" s="82"/>
      <c r="TFC78" s="82"/>
      <c r="TFD78" s="82"/>
      <c r="TFE78" s="82"/>
      <c r="TFF78" s="82"/>
      <c r="TFG78" s="82"/>
      <c r="TFH78" s="82"/>
      <c r="TFI78" s="82"/>
      <c r="TFJ78" s="82"/>
      <c r="TFK78" s="82"/>
      <c r="TFL78" s="82"/>
      <c r="TFM78" s="82"/>
      <c r="TFN78" s="82"/>
      <c r="TFO78" s="82"/>
      <c r="TFP78" s="82"/>
      <c r="TFQ78" s="82"/>
      <c r="TFR78" s="82"/>
      <c r="TFS78" s="82"/>
      <c r="TFT78" s="82"/>
      <c r="TFU78" s="82"/>
      <c r="TFV78" s="82"/>
      <c r="TFW78" s="82"/>
      <c r="TFX78" s="82"/>
      <c r="TFY78" s="82"/>
      <c r="TFZ78" s="82"/>
      <c r="TGA78" s="82"/>
      <c r="TGB78" s="82"/>
      <c r="TGC78" s="82"/>
      <c r="TGD78" s="82"/>
      <c r="TGE78" s="82"/>
      <c r="TGF78" s="82"/>
      <c r="TGG78" s="82"/>
      <c r="TGH78" s="82"/>
      <c r="TGI78" s="82"/>
      <c r="TGJ78" s="82"/>
      <c r="TGK78" s="82"/>
      <c r="TGL78" s="82"/>
      <c r="TGM78" s="82"/>
      <c r="TGN78" s="82"/>
      <c r="TGO78" s="82"/>
      <c r="TGP78" s="82"/>
      <c r="TGQ78" s="82"/>
      <c r="TGR78" s="82"/>
      <c r="TGS78" s="82"/>
      <c r="TGT78" s="82"/>
      <c r="TGU78" s="82"/>
      <c r="TGV78" s="82"/>
      <c r="TGW78" s="82"/>
      <c r="TGX78" s="82"/>
      <c r="TGY78" s="82"/>
      <c r="TGZ78" s="82"/>
      <c r="THA78" s="82"/>
      <c r="THB78" s="82"/>
      <c r="THC78" s="82"/>
      <c r="THD78" s="82"/>
      <c r="THE78" s="82"/>
      <c r="THF78" s="82"/>
      <c r="THG78" s="82"/>
      <c r="THH78" s="82"/>
      <c r="THI78" s="82"/>
      <c r="THJ78" s="82"/>
      <c r="THK78" s="82"/>
      <c r="THL78" s="82"/>
      <c r="THM78" s="82"/>
      <c r="THN78" s="82"/>
      <c r="THO78" s="82"/>
      <c r="THP78" s="82"/>
      <c r="THQ78" s="82"/>
      <c r="THR78" s="82"/>
      <c r="THS78" s="82"/>
      <c r="THT78" s="82"/>
      <c r="THU78" s="82"/>
      <c r="THV78" s="82"/>
      <c r="THW78" s="82"/>
      <c r="THX78" s="82"/>
      <c r="THY78" s="82"/>
      <c r="THZ78" s="82"/>
      <c r="TIA78" s="82"/>
      <c r="TIB78" s="82"/>
      <c r="TIC78" s="82"/>
      <c r="TID78" s="82"/>
      <c r="TIE78" s="82"/>
      <c r="TIF78" s="82"/>
      <c r="TIG78" s="82"/>
      <c r="TIH78" s="82"/>
      <c r="TII78" s="82"/>
      <c r="TIJ78" s="82"/>
      <c r="TIK78" s="82"/>
      <c r="TIL78" s="82"/>
      <c r="TIM78" s="82"/>
      <c r="TIN78" s="82"/>
      <c r="TIO78" s="82"/>
      <c r="TIP78" s="82"/>
      <c r="TIQ78" s="82"/>
      <c r="TIR78" s="82"/>
      <c r="TIS78" s="82"/>
      <c r="TIT78" s="82"/>
      <c r="TIU78" s="82"/>
      <c r="TIV78" s="82"/>
      <c r="TIW78" s="82"/>
      <c r="TIX78" s="82"/>
      <c r="TIY78" s="82"/>
      <c r="TIZ78" s="82"/>
      <c r="TJA78" s="82"/>
      <c r="TJB78" s="82"/>
      <c r="TJC78" s="82"/>
      <c r="TJD78" s="82"/>
      <c r="TJE78" s="82"/>
      <c r="TJF78" s="82"/>
      <c r="TJG78" s="82"/>
      <c r="TJH78" s="82"/>
      <c r="TJI78" s="82"/>
      <c r="TJJ78" s="82"/>
      <c r="TJK78" s="82"/>
      <c r="TJL78" s="82"/>
      <c r="TJM78" s="82"/>
      <c r="TJN78" s="82"/>
      <c r="TJO78" s="82"/>
      <c r="TJP78" s="82"/>
      <c r="TJQ78" s="82"/>
      <c r="TJR78" s="82"/>
      <c r="TJS78" s="82"/>
      <c r="TJT78" s="82"/>
      <c r="TJU78" s="82"/>
      <c r="TJV78" s="82"/>
      <c r="TJW78" s="82"/>
      <c r="TJX78" s="82"/>
      <c r="TJY78" s="82"/>
      <c r="TJZ78" s="82"/>
      <c r="TKA78" s="82"/>
      <c r="TKB78" s="82"/>
      <c r="TKC78" s="82"/>
      <c r="TKD78" s="82"/>
      <c r="TKE78" s="82"/>
      <c r="TKF78" s="82"/>
      <c r="TKG78" s="82"/>
      <c r="TKH78" s="82"/>
      <c r="TKI78" s="82"/>
      <c r="TKJ78" s="82"/>
      <c r="TKK78" s="82"/>
      <c r="TKL78" s="82"/>
      <c r="TKM78" s="82"/>
      <c r="TKN78" s="82"/>
      <c r="TKO78" s="82"/>
      <c r="TKP78" s="82"/>
      <c r="TKQ78" s="82"/>
      <c r="TKR78" s="82"/>
      <c r="TKS78" s="82"/>
      <c r="TKT78" s="82"/>
      <c r="TKU78" s="82"/>
      <c r="TKV78" s="82"/>
      <c r="TKW78" s="82"/>
      <c r="TKX78" s="82"/>
      <c r="TKY78" s="82"/>
      <c r="TKZ78" s="82"/>
      <c r="TLA78" s="82"/>
      <c r="TLB78" s="82"/>
      <c r="TLC78" s="82"/>
      <c r="TLD78" s="82"/>
      <c r="TLE78" s="82"/>
      <c r="TLF78" s="82"/>
      <c r="TLG78" s="82"/>
      <c r="TLH78" s="82"/>
      <c r="TLI78" s="82"/>
      <c r="TLJ78" s="82"/>
      <c r="TLK78" s="82"/>
      <c r="TLL78" s="82"/>
      <c r="TLM78" s="82"/>
      <c r="TLN78" s="82"/>
      <c r="TLO78" s="82"/>
      <c r="TLP78" s="82"/>
      <c r="TLQ78" s="82"/>
      <c r="TLR78" s="82"/>
      <c r="TLS78" s="82"/>
      <c r="TLT78" s="82"/>
      <c r="TLU78" s="82"/>
      <c r="TLV78" s="82"/>
      <c r="TLW78" s="82"/>
      <c r="TLX78" s="82"/>
      <c r="TLY78" s="82"/>
      <c r="TLZ78" s="82"/>
      <c r="TMA78" s="82"/>
      <c r="TMB78" s="82"/>
      <c r="TMC78" s="82"/>
      <c r="TMD78" s="82"/>
      <c r="TME78" s="82"/>
      <c r="TMF78" s="82"/>
      <c r="TMG78" s="82"/>
      <c r="TMH78" s="82"/>
      <c r="TMI78" s="82"/>
      <c r="TMJ78" s="82"/>
      <c r="TMK78" s="82"/>
      <c r="TML78" s="82"/>
      <c r="TMM78" s="82"/>
      <c r="TMN78" s="82"/>
      <c r="TMO78" s="82"/>
      <c r="TMP78" s="82"/>
      <c r="TMQ78" s="82"/>
      <c r="TMR78" s="82"/>
      <c r="TMS78" s="82"/>
      <c r="TMT78" s="82"/>
      <c r="TMU78" s="82"/>
      <c r="TMV78" s="82"/>
      <c r="TMW78" s="82"/>
      <c r="TMX78" s="82"/>
      <c r="TMY78" s="82"/>
      <c r="TMZ78" s="82"/>
      <c r="TNA78" s="82"/>
      <c r="TNB78" s="82"/>
      <c r="TNC78" s="82"/>
      <c r="TND78" s="82"/>
      <c r="TNE78" s="82"/>
      <c r="TNF78" s="82"/>
      <c r="TNG78" s="82"/>
      <c r="TNH78" s="82"/>
      <c r="TNI78" s="82"/>
      <c r="TNJ78" s="82"/>
      <c r="TNK78" s="82"/>
      <c r="TNL78" s="82"/>
      <c r="TNM78" s="82"/>
      <c r="TNN78" s="82"/>
      <c r="TNO78" s="82"/>
      <c r="TNP78" s="82"/>
      <c r="TNQ78" s="82"/>
      <c r="TNR78" s="82"/>
      <c r="TNS78" s="82"/>
      <c r="TNT78" s="82"/>
      <c r="TNU78" s="82"/>
      <c r="TNV78" s="82"/>
      <c r="TNW78" s="82"/>
      <c r="TNX78" s="82"/>
      <c r="TNY78" s="82"/>
      <c r="TNZ78" s="82"/>
      <c r="TOA78" s="82"/>
      <c r="TOB78" s="82"/>
      <c r="TOC78" s="82"/>
      <c r="TOD78" s="82"/>
      <c r="TOE78" s="82"/>
      <c r="TOF78" s="82"/>
      <c r="TOG78" s="82"/>
      <c r="TOH78" s="82"/>
      <c r="TOI78" s="82"/>
      <c r="TOJ78" s="82"/>
      <c r="TOK78" s="82"/>
      <c r="TOL78" s="82"/>
      <c r="TOM78" s="82"/>
      <c r="TON78" s="82"/>
      <c r="TOO78" s="82"/>
      <c r="TOP78" s="82"/>
      <c r="TOQ78" s="82"/>
      <c r="TOR78" s="82"/>
      <c r="TOS78" s="82"/>
      <c r="TOT78" s="82"/>
      <c r="TOU78" s="82"/>
      <c r="TOV78" s="82"/>
      <c r="TOW78" s="82"/>
      <c r="TOX78" s="82"/>
      <c r="TOY78" s="82"/>
      <c r="TOZ78" s="82"/>
      <c r="TPA78" s="82"/>
      <c r="TPB78" s="82"/>
      <c r="TPC78" s="82"/>
      <c r="TPD78" s="82"/>
      <c r="TPE78" s="82"/>
      <c r="TPF78" s="82"/>
      <c r="TPG78" s="82"/>
      <c r="TPH78" s="82"/>
      <c r="TPI78" s="82"/>
      <c r="TPJ78" s="82"/>
      <c r="TPK78" s="82"/>
      <c r="TPL78" s="82"/>
      <c r="TPM78" s="82"/>
      <c r="TPN78" s="82"/>
      <c r="TPO78" s="82"/>
      <c r="TPP78" s="82"/>
      <c r="TPQ78" s="82"/>
      <c r="TPR78" s="82"/>
      <c r="TPS78" s="82"/>
      <c r="TPT78" s="82"/>
      <c r="TPU78" s="82"/>
      <c r="TPV78" s="82"/>
      <c r="TPW78" s="82"/>
      <c r="TPX78" s="82"/>
      <c r="TPY78" s="82"/>
      <c r="TPZ78" s="82"/>
      <c r="TQA78" s="82"/>
      <c r="TQB78" s="82"/>
      <c r="TQC78" s="82"/>
      <c r="TQD78" s="82"/>
      <c r="TQE78" s="82"/>
      <c r="TQF78" s="82"/>
      <c r="TQG78" s="82"/>
      <c r="TQH78" s="82"/>
      <c r="TQI78" s="82"/>
      <c r="TQJ78" s="82"/>
      <c r="TQK78" s="82"/>
      <c r="TQL78" s="82"/>
      <c r="TQM78" s="82"/>
      <c r="TQN78" s="82"/>
      <c r="TQO78" s="82"/>
      <c r="TQP78" s="82"/>
      <c r="TQQ78" s="82"/>
      <c r="TQR78" s="82"/>
      <c r="TQS78" s="82"/>
      <c r="TQT78" s="82"/>
      <c r="TQU78" s="82"/>
      <c r="TQV78" s="82"/>
      <c r="TQW78" s="82"/>
      <c r="TQX78" s="82"/>
      <c r="TQY78" s="82"/>
      <c r="TQZ78" s="82"/>
      <c r="TRA78" s="82"/>
      <c r="TRB78" s="82"/>
      <c r="TRC78" s="82"/>
      <c r="TRD78" s="82"/>
      <c r="TRE78" s="82"/>
      <c r="TRF78" s="82"/>
      <c r="TRG78" s="82"/>
      <c r="TRH78" s="82"/>
      <c r="TRI78" s="82"/>
      <c r="TRJ78" s="82"/>
      <c r="TRK78" s="82"/>
      <c r="TRL78" s="82"/>
      <c r="TRM78" s="82"/>
      <c r="TRN78" s="82"/>
      <c r="TRO78" s="82"/>
      <c r="TRP78" s="82"/>
      <c r="TRQ78" s="82"/>
      <c r="TRR78" s="82"/>
      <c r="TRS78" s="82"/>
      <c r="TRT78" s="82"/>
      <c r="TRU78" s="82"/>
      <c r="TRV78" s="82"/>
      <c r="TRW78" s="82"/>
      <c r="TRX78" s="82"/>
      <c r="TRY78" s="82"/>
      <c r="TRZ78" s="82"/>
      <c r="TSA78" s="82"/>
      <c r="TSB78" s="82"/>
      <c r="TSC78" s="82"/>
      <c r="TSD78" s="82"/>
      <c r="TSE78" s="82"/>
      <c r="TSF78" s="82"/>
      <c r="TSG78" s="82"/>
      <c r="TSH78" s="82"/>
      <c r="TSI78" s="82"/>
      <c r="TSJ78" s="82"/>
      <c r="TSK78" s="82"/>
      <c r="TSL78" s="82"/>
      <c r="TSM78" s="82"/>
      <c r="TSN78" s="82"/>
      <c r="TSO78" s="82"/>
      <c r="TSP78" s="82"/>
      <c r="TSQ78" s="82"/>
      <c r="TSR78" s="82"/>
      <c r="TSS78" s="82"/>
      <c r="TST78" s="82"/>
      <c r="TSU78" s="82"/>
      <c r="TSV78" s="82"/>
      <c r="TSW78" s="82"/>
      <c r="TSX78" s="82"/>
      <c r="TSY78" s="82"/>
      <c r="TSZ78" s="82"/>
      <c r="TTA78" s="82"/>
      <c r="TTB78" s="82"/>
      <c r="TTC78" s="82"/>
      <c r="TTD78" s="82"/>
      <c r="TTE78" s="82"/>
      <c r="TTF78" s="82"/>
      <c r="TTG78" s="82"/>
      <c r="TTH78" s="82"/>
      <c r="TTI78" s="82"/>
      <c r="TTJ78" s="82"/>
      <c r="TTK78" s="82"/>
      <c r="TTL78" s="82"/>
      <c r="TTM78" s="82"/>
      <c r="TTN78" s="82"/>
      <c r="TTO78" s="82"/>
      <c r="TTP78" s="82"/>
      <c r="TTQ78" s="82"/>
      <c r="TTR78" s="82"/>
      <c r="TTS78" s="82"/>
      <c r="TTT78" s="82"/>
      <c r="TTU78" s="82"/>
      <c r="TTV78" s="82"/>
      <c r="TTW78" s="82"/>
      <c r="TTX78" s="82"/>
      <c r="TTY78" s="82"/>
      <c r="TTZ78" s="82"/>
      <c r="TUA78" s="82"/>
      <c r="TUB78" s="82"/>
      <c r="TUC78" s="82"/>
      <c r="TUD78" s="82"/>
      <c r="TUE78" s="82"/>
      <c r="TUF78" s="82"/>
      <c r="TUG78" s="82"/>
      <c r="TUH78" s="82"/>
      <c r="TUI78" s="82"/>
      <c r="TUJ78" s="82"/>
      <c r="TUK78" s="82"/>
      <c r="TUL78" s="82"/>
      <c r="TUM78" s="82"/>
      <c r="TUN78" s="82"/>
      <c r="TUO78" s="82"/>
      <c r="TUP78" s="82"/>
      <c r="TUQ78" s="82"/>
      <c r="TUR78" s="82"/>
      <c r="TUS78" s="82"/>
      <c r="TUT78" s="82"/>
      <c r="TUU78" s="82"/>
      <c r="TUV78" s="82"/>
      <c r="TUW78" s="82"/>
      <c r="TUX78" s="82"/>
      <c r="TUY78" s="82"/>
      <c r="TUZ78" s="82"/>
      <c r="TVA78" s="82"/>
      <c r="TVB78" s="82"/>
      <c r="TVC78" s="82"/>
      <c r="TVD78" s="82"/>
      <c r="TVE78" s="82"/>
      <c r="TVF78" s="82"/>
      <c r="TVG78" s="82"/>
      <c r="TVH78" s="82"/>
      <c r="TVI78" s="82"/>
      <c r="TVJ78" s="82"/>
      <c r="TVK78" s="82"/>
      <c r="TVL78" s="82"/>
      <c r="TVM78" s="82"/>
      <c r="TVN78" s="82"/>
      <c r="TVO78" s="82"/>
      <c r="TVP78" s="82"/>
      <c r="TVQ78" s="82"/>
      <c r="TVR78" s="82"/>
      <c r="TVS78" s="82"/>
      <c r="TVT78" s="82"/>
      <c r="TVU78" s="82"/>
      <c r="TVV78" s="82"/>
      <c r="TVW78" s="82"/>
      <c r="TVX78" s="82"/>
      <c r="TVY78" s="82"/>
      <c r="TVZ78" s="82"/>
      <c r="TWA78" s="82"/>
      <c r="TWB78" s="82"/>
      <c r="TWC78" s="82"/>
      <c r="TWD78" s="82"/>
      <c r="TWE78" s="82"/>
      <c r="TWF78" s="82"/>
      <c r="TWG78" s="82"/>
      <c r="TWH78" s="82"/>
      <c r="TWI78" s="82"/>
      <c r="TWJ78" s="82"/>
      <c r="TWK78" s="82"/>
      <c r="TWL78" s="82"/>
      <c r="TWM78" s="82"/>
      <c r="TWN78" s="82"/>
      <c r="TWO78" s="82"/>
      <c r="TWP78" s="82"/>
      <c r="TWQ78" s="82"/>
      <c r="TWR78" s="82"/>
      <c r="TWS78" s="82"/>
      <c r="TWT78" s="82"/>
      <c r="TWU78" s="82"/>
      <c r="TWV78" s="82"/>
      <c r="TWW78" s="82"/>
      <c r="TWX78" s="82"/>
      <c r="TWY78" s="82"/>
      <c r="TWZ78" s="82"/>
      <c r="TXA78" s="82"/>
      <c r="TXB78" s="82"/>
      <c r="TXC78" s="82"/>
      <c r="TXD78" s="82"/>
      <c r="TXE78" s="82"/>
      <c r="TXF78" s="82"/>
      <c r="TXG78" s="82"/>
      <c r="TXH78" s="82"/>
      <c r="TXI78" s="82"/>
      <c r="TXJ78" s="82"/>
      <c r="TXK78" s="82"/>
      <c r="TXL78" s="82"/>
      <c r="TXM78" s="82"/>
      <c r="TXN78" s="82"/>
      <c r="TXO78" s="82"/>
      <c r="TXP78" s="82"/>
      <c r="TXQ78" s="82"/>
      <c r="TXR78" s="82"/>
      <c r="TXS78" s="82"/>
      <c r="TXT78" s="82"/>
      <c r="TXU78" s="82"/>
      <c r="TXV78" s="82"/>
      <c r="TXW78" s="82"/>
      <c r="TXX78" s="82"/>
      <c r="TXY78" s="82"/>
      <c r="TXZ78" s="82"/>
      <c r="TYA78" s="82"/>
      <c r="TYB78" s="82"/>
      <c r="TYC78" s="82"/>
      <c r="TYD78" s="82"/>
      <c r="TYE78" s="82"/>
      <c r="TYF78" s="82"/>
      <c r="TYG78" s="82"/>
      <c r="TYH78" s="82"/>
      <c r="TYI78" s="82"/>
      <c r="TYJ78" s="82"/>
      <c r="TYK78" s="82"/>
      <c r="TYL78" s="82"/>
      <c r="TYM78" s="82"/>
      <c r="TYN78" s="82"/>
      <c r="TYO78" s="82"/>
      <c r="TYP78" s="82"/>
      <c r="TYQ78" s="82"/>
      <c r="TYR78" s="82"/>
      <c r="TYS78" s="82"/>
      <c r="TYT78" s="82"/>
      <c r="TYU78" s="82"/>
      <c r="TYV78" s="82"/>
      <c r="TYW78" s="82"/>
      <c r="TYX78" s="82"/>
      <c r="TYY78" s="82"/>
      <c r="TYZ78" s="82"/>
      <c r="TZA78" s="82"/>
      <c r="TZB78" s="82"/>
      <c r="TZC78" s="82"/>
      <c r="TZD78" s="82"/>
      <c r="TZE78" s="82"/>
      <c r="TZF78" s="82"/>
      <c r="TZG78" s="82"/>
      <c r="TZH78" s="82"/>
      <c r="TZI78" s="82"/>
      <c r="TZJ78" s="82"/>
      <c r="TZK78" s="82"/>
      <c r="TZL78" s="82"/>
      <c r="TZM78" s="82"/>
      <c r="TZN78" s="82"/>
      <c r="TZO78" s="82"/>
      <c r="TZP78" s="82"/>
      <c r="TZQ78" s="82"/>
      <c r="TZR78" s="82"/>
      <c r="TZS78" s="82"/>
      <c r="TZT78" s="82"/>
      <c r="TZU78" s="82"/>
      <c r="TZV78" s="82"/>
      <c r="TZW78" s="82"/>
      <c r="TZX78" s="82"/>
      <c r="TZY78" s="82"/>
      <c r="TZZ78" s="82"/>
      <c r="UAA78" s="82"/>
      <c r="UAB78" s="82"/>
      <c r="UAC78" s="82"/>
      <c r="UAD78" s="82"/>
      <c r="UAE78" s="82"/>
      <c r="UAF78" s="82"/>
      <c r="UAG78" s="82"/>
      <c r="UAH78" s="82"/>
      <c r="UAI78" s="82"/>
      <c r="UAJ78" s="82"/>
      <c r="UAK78" s="82"/>
      <c r="UAL78" s="82"/>
      <c r="UAM78" s="82"/>
      <c r="UAN78" s="82"/>
      <c r="UAO78" s="82"/>
      <c r="UAP78" s="82"/>
      <c r="UAQ78" s="82"/>
      <c r="UAR78" s="82"/>
      <c r="UAS78" s="82"/>
      <c r="UAT78" s="82"/>
      <c r="UAU78" s="82"/>
      <c r="UAV78" s="82"/>
      <c r="UAW78" s="82"/>
      <c r="UAX78" s="82"/>
      <c r="UAY78" s="82"/>
      <c r="UAZ78" s="82"/>
      <c r="UBA78" s="82"/>
      <c r="UBB78" s="82"/>
      <c r="UBC78" s="82"/>
      <c r="UBD78" s="82"/>
      <c r="UBE78" s="82"/>
      <c r="UBF78" s="82"/>
      <c r="UBG78" s="82"/>
      <c r="UBH78" s="82"/>
      <c r="UBI78" s="82"/>
      <c r="UBJ78" s="82"/>
      <c r="UBK78" s="82"/>
      <c r="UBL78" s="82"/>
      <c r="UBM78" s="82"/>
      <c r="UBN78" s="82"/>
      <c r="UBO78" s="82"/>
      <c r="UBP78" s="82"/>
      <c r="UBQ78" s="82"/>
      <c r="UBR78" s="82"/>
      <c r="UBS78" s="82"/>
      <c r="UBT78" s="82"/>
      <c r="UBU78" s="82"/>
      <c r="UBV78" s="82"/>
      <c r="UBW78" s="82"/>
      <c r="UBX78" s="82"/>
      <c r="UBY78" s="82"/>
      <c r="UBZ78" s="82"/>
      <c r="UCA78" s="82"/>
      <c r="UCB78" s="82"/>
      <c r="UCC78" s="82"/>
      <c r="UCD78" s="82"/>
      <c r="UCE78" s="82"/>
      <c r="UCF78" s="82"/>
      <c r="UCG78" s="82"/>
      <c r="UCH78" s="82"/>
      <c r="UCI78" s="82"/>
      <c r="UCJ78" s="82"/>
      <c r="UCK78" s="82"/>
      <c r="UCL78" s="82"/>
      <c r="UCM78" s="82"/>
      <c r="UCN78" s="82"/>
      <c r="UCO78" s="82"/>
      <c r="UCP78" s="82"/>
      <c r="UCQ78" s="82"/>
      <c r="UCR78" s="82"/>
      <c r="UCS78" s="82"/>
      <c r="UCT78" s="82"/>
      <c r="UCU78" s="82"/>
      <c r="UCV78" s="82"/>
      <c r="UCW78" s="82"/>
      <c r="UCX78" s="82"/>
      <c r="UCY78" s="82"/>
      <c r="UCZ78" s="82"/>
      <c r="UDA78" s="82"/>
      <c r="UDB78" s="82"/>
      <c r="UDC78" s="82"/>
      <c r="UDD78" s="82"/>
      <c r="UDE78" s="82"/>
      <c r="UDF78" s="82"/>
      <c r="UDG78" s="82"/>
      <c r="UDH78" s="82"/>
      <c r="UDI78" s="82"/>
      <c r="UDJ78" s="82"/>
      <c r="UDK78" s="82"/>
      <c r="UDL78" s="82"/>
      <c r="UDM78" s="82"/>
      <c r="UDN78" s="82"/>
      <c r="UDO78" s="82"/>
      <c r="UDP78" s="82"/>
      <c r="UDQ78" s="82"/>
      <c r="UDR78" s="82"/>
      <c r="UDS78" s="82"/>
      <c r="UDT78" s="82"/>
      <c r="UDU78" s="82"/>
      <c r="UDV78" s="82"/>
      <c r="UDW78" s="82"/>
      <c r="UDX78" s="82"/>
      <c r="UDY78" s="82"/>
      <c r="UDZ78" s="82"/>
      <c r="UEA78" s="82"/>
      <c r="UEB78" s="82"/>
      <c r="UEC78" s="82"/>
      <c r="UED78" s="82"/>
      <c r="UEE78" s="82"/>
      <c r="UEF78" s="82"/>
      <c r="UEG78" s="82"/>
      <c r="UEH78" s="82"/>
      <c r="UEI78" s="82"/>
      <c r="UEJ78" s="82"/>
      <c r="UEK78" s="82"/>
      <c r="UEL78" s="82"/>
      <c r="UEM78" s="82"/>
      <c r="UEN78" s="82"/>
      <c r="UEO78" s="82"/>
      <c r="UEP78" s="82"/>
      <c r="UEQ78" s="82"/>
      <c r="UER78" s="82"/>
      <c r="UES78" s="82"/>
      <c r="UET78" s="82"/>
      <c r="UEU78" s="82"/>
      <c r="UEV78" s="82"/>
      <c r="UEW78" s="82"/>
      <c r="UEX78" s="82"/>
      <c r="UEY78" s="82"/>
      <c r="UEZ78" s="82"/>
      <c r="UFA78" s="82"/>
      <c r="UFB78" s="82"/>
      <c r="UFC78" s="82"/>
      <c r="UFD78" s="82"/>
      <c r="UFE78" s="82"/>
      <c r="UFF78" s="82"/>
      <c r="UFG78" s="82"/>
      <c r="UFH78" s="82"/>
      <c r="UFI78" s="82"/>
      <c r="UFJ78" s="82"/>
      <c r="UFK78" s="82"/>
      <c r="UFL78" s="82"/>
      <c r="UFM78" s="82"/>
      <c r="UFN78" s="82"/>
      <c r="UFO78" s="82"/>
      <c r="UFP78" s="82"/>
      <c r="UFQ78" s="82"/>
      <c r="UFR78" s="82"/>
      <c r="UFS78" s="82"/>
      <c r="UFT78" s="82"/>
      <c r="UFU78" s="82"/>
      <c r="UFV78" s="82"/>
      <c r="UFW78" s="82"/>
      <c r="UFX78" s="82"/>
      <c r="UFY78" s="82"/>
      <c r="UFZ78" s="82"/>
      <c r="UGA78" s="82"/>
      <c r="UGB78" s="82"/>
      <c r="UGC78" s="82"/>
      <c r="UGD78" s="82"/>
      <c r="UGE78" s="82"/>
      <c r="UGF78" s="82"/>
      <c r="UGG78" s="82"/>
      <c r="UGH78" s="82"/>
      <c r="UGI78" s="82"/>
      <c r="UGJ78" s="82"/>
      <c r="UGK78" s="82"/>
      <c r="UGL78" s="82"/>
      <c r="UGM78" s="82"/>
      <c r="UGN78" s="82"/>
      <c r="UGO78" s="82"/>
      <c r="UGP78" s="82"/>
      <c r="UGQ78" s="82"/>
      <c r="UGR78" s="82"/>
      <c r="UGS78" s="82"/>
      <c r="UGT78" s="82"/>
      <c r="UGU78" s="82"/>
      <c r="UGV78" s="82"/>
      <c r="UGW78" s="82"/>
      <c r="UGX78" s="82"/>
      <c r="UGY78" s="82"/>
      <c r="UGZ78" s="82"/>
      <c r="UHA78" s="82"/>
      <c r="UHB78" s="82"/>
      <c r="UHC78" s="82"/>
      <c r="UHD78" s="82"/>
      <c r="UHE78" s="82"/>
      <c r="UHF78" s="82"/>
      <c r="UHG78" s="82"/>
      <c r="UHH78" s="82"/>
      <c r="UHI78" s="82"/>
      <c r="UHJ78" s="82"/>
      <c r="UHK78" s="82"/>
      <c r="UHL78" s="82"/>
      <c r="UHM78" s="82"/>
      <c r="UHN78" s="82"/>
      <c r="UHO78" s="82"/>
      <c r="UHP78" s="82"/>
      <c r="UHQ78" s="82"/>
      <c r="UHR78" s="82"/>
      <c r="UHS78" s="82"/>
      <c r="UHT78" s="82"/>
      <c r="UHU78" s="82"/>
      <c r="UHV78" s="82"/>
      <c r="UHW78" s="82"/>
      <c r="UHX78" s="82"/>
      <c r="UHY78" s="82"/>
      <c r="UHZ78" s="82"/>
      <c r="UIA78" s="82"/>
      <c r="UIB78" s="82"/>
      <c r="UIC78" s="82"/>
      <c r="UID78" s="82"/>
      <c r="UIE78" s="82"/>
      <c r="UIF78" s="82"/>
      <c r="UIG78" s="82"/>
      <c r="UIH78" s="82"/>
      <c r="UII78" s="82"/>
      <c r="UIJ78" s="82"/>
      <c r="UIK78" s="82"/>
      <c r="UIL78" s="82"/>
      <c r="UIM78" s="82"/>
      <c r="UIN78" s="82"/>
      <c r="UIO78" s="82"/>
      <c r="UIP78" s="82"/>
      <c r="UIQ78" s="82"/>
      <c r="UIR78" s="82"/>
      <c r="UIS78" s="82"/>
      <c r="UIT78" s="82"/>
      <c r="UIU78" s="82"/>
      <c r="UIV78" s="82"/>
      <c r="UIW78" s="82"/>
      <c r="UIX78" s="82"/>
      <c r="UIY78" s="82"/>
      <c r="UIZ78" s="82"/>
      <c r="UJA78" s="82"/>
      <c r="UJB78" s="82"/>
      <c r="UJC78" s="82"/>
      <c r="UJD78" s="82"/>
      <c r="UJE78" s="82"/>
      <c r="UJF78" s="82"/>
      <c r="UJG78" s="82"/>
      <c r="UJH78" s="82"/>
      <c r="UJI78" s="82"/>
      <c r="UJJ78" s="82"/>
      <c r="UJK78" s="82"/>
      <c r="UJL78" s="82"/>
      <c r="UJM78" s="82"/>
      <c r="UJN78" s="82"/>
      <c r="UJO78" s="82"/>
      <c r="UJP78" s="82"/>
      <c r="UJQ78" s="82"/>
      <c r="UJR78" s="82"/>
      <c r="UJS78" s="82"/>
      <c r="UJT78" s="82"/>
      <c r="UJU78" s="82"/>
      <c r="UJV78" s="82"/>
      <c r="UJW78" s="82"/>
      <c r="UJX78" s="82"/>
      <c r="UJY78" s="82"/>
      <c r="UJZ78" s="82"/>
      <c r="UKA78" s="82"/>
      <c r="UKB78" s="82"/>
      <c r="UKC78" s="82"/>
      <c r="UKD78" s="82"/>
      <c r="UKE78" s="82"/>
      <c r="UKF78" s="82"/>
      <c r="UKG78" s="82"/>
      <c r="UKH78" s="82"/>
      <c r="UKI78" s="82"/>
      <c r="UKJ78" s="82"/>
      <c r="UKK78" s="82"/>
      <c r="UKL78" s="82"/>
      <c r="UKM78" s="82"/>
      <c r="UKN78" s="82"/>
      <c r="UKO78" s="82"/>
      <c r="UKP78" s="82"/>
      <c r="UKQ78" s="82"/>
      <c r="UKR78" s="82"/>
      <c r="UKS78" s="82"/>
      <c r="UKT78" s="82"/>
      <c r="UKU78" s="82"/>
      <c r="UKV78" s="82"/>
      <c r="UKW78" s="82"/>
      <c r="UKX78" s="82"/>
      <c r="UKY78" s="82"/>
      <c r="UKZ78" s="82"/>
      <c r="ULA78" s="82"/>
      <c r="ULB78" s="82"/>
      <c r="ULC78" s="82"/>
      <c r="ULD78" s="82"/>
      <c r="ULE78" s="82"/>
      <c r="ULF78" s="82"/>
      <c r="ULG78" s="82"/>
      <c r="ULH78" s="82"/>
      <c r="ULI78" s="82"/>
      <c r="ULJ78" s="82"/>
      <c r="ULK78" s="82"/>
      <c r="ULL78" s="82"/>
      <c r="ULM78" s="82"/>
      <c r="ULN78" s="82"/>
      <c r="ULO78" s="82"/>
      <c r="ULP78" s="82"/>
      <c r="ULQ78" s="82"/>
      <c r="ULR78" s="82"/>
      <c r="ULS78" s="82"/>
      <c r="ULT78" s="82"/>
      <c r="ULU78" s="82"/>
      <c r="ULV78" s="82"/>
      <c r="ULW78" s="82"/>
      <c r="ULX78" s="82"/>
      <c r="ULY78" s="82"/>
      <c r="ULZ78" s="82"/>
      <c r="UMA78" s="82"/>
      <c r="UMB78" s="82"/>
      <c r="UMC78" s="82"/>
      <c r="UMD78" s="82"/>
      <c r="UME78" s="82"/>
      <c r="UMF78" s="82"/>
      <c r="UMG78" s="82"/>
      <c r="UMH78" s="82"/>
      <c r="UMI78" s="82"/>
      <c r="UMJ78" s="82"/>
      <c r="UMK78" s="82"/>
      <c r="UML78" s="82"/>
      <c r="UMM78" s="82"/>
      <c r="UMN78" s="82"/>
      <c r="UMO78" s="82"/>
      <c r="UMP78" s="82"/>
      <c r="UMQ78" s="82"/>
      <c r="UMR78" s="82"/>
      <c r="UMS78" s="82"/>
      <c r="UMT78" s="82"/>
      <c r="UMU78" s="82"/>
      <c r="UMV78" s="82"/>
      <c r="UMW78" s="82"/>
      <c r="UMX78" s="82"/>
      <c r="UMY78" s="82"/>
      <c r="UMZ78" s="82"/>
      <c r="UNA78" s="82"/>
      <c r="UNB78" s="82"/>
      <c r="UNC78" s="82"/>
      <c r="UND78" s="82"/>
      <c r="UNE78" s="82"/>
      <c r="UNF78" s="82"/>
      <c r="UNG78" s="82"/>
      <c r="UNH78" s="82"/>
      <c r="UNI78" s="82"/>
      <c r="UNJ78" s="82"/>
      <c r="UNK78" s="82"/>
      <c r="UNL78" s="82"/>
      <c r="UNM78" s="82"/>
      <c r="UNN78" s="82"/>
      <c r="UNO78" s="82"/>
      <c r="UNP78" s="82"/>
      <c r="UNQ78" s="82"/>
      <c r="UNR78" s="82"/>
      <c r="UNS78" s="82"/>
      <c r="UNT78" s="82"/>
      <c r="UNU78" s="82"/>
      <c r="UNV78" s="82"/>
      <c r="UNW78" s="82"/>
      <c r="UNX78" s="82"/>
      <c r="UNY78" s="82"/>
      <c r="UNZ78" s="82"/>
      <c r="UOA78" s="82"/>
      <c r="UOB78" s="82"/>
      <c r="UOC78" s="82"/>
      <c r="UOD78" s="82"/>
      <c r="UOE78" s="82"/>
      <c r="UOF78" s="82"/>
      <c r="UOG78" s="82"/>
      <c r="UOH78" s="82"/>
      <c r="UOI78" s="82"/>
      <c r="UOJ78" s="82"/>
      <c r="UOK78" s="82"/>
      <c r="UOL78" s="82"/>
      <c r="UOM78" s="82"/>
      <c r="UON78" s="82"/>
      <c r="UOO78" s="82"/>
      <c r="UOP78" s="82"/>
      <c r="UOQ78" s="82"/>
      <c r="UOR78" s="82"/>
      <c r="UOS78" s="82"/>
      <c r="UOT78" s="82"/>
      <c r="UOU78" s="82"/>
      <c r="UOV78" s="82"/>
      <c r="UOW78" s="82"/>
      <c r="UOX78" s="82"/>
      <c r="UOY78" s="82"/>
      <c r="UOZ78" s="82"/>
      <c r="UPA78" s="82"/>
      <c r="UPB78" s="82"/>
      <c r="UPC78" s="82"/>
      <c r="UPD78" s="82"/>
      <c r="UPE78" s="82"/>
      <c r="UPF78" s="82"/>
      <c r="UPG78" s="82"/>
      <c r="UPH78" s="82"/>
      <c r="UPI78" s="82"/>
      <c r="UPJ78" s="82"/>
      <c r="UPK78" s="82"/>
      <c r="UPL78" s="82"/>
      <c r="UPM78" s="82"/>
      <c r="UPN78" s="82"/>
      <c r="UPO78" s="82"/>
      <c r="UPP78" s="82"/>
      <c r="UPQ78" s="82"/>
      <c r="UPR78" s="82"/>
      <c r="UPS78" s="82"/>
      <c r="UPT78" s="82"/>
      <c r="UPU78" s="82"/>
      <c r="UPV78" s="82"/>
      <c r="UPW78" s="82"/>
      <c r="UPX78" s="82"/>
      <c r="UPY78" s="82"/>
      <c r="UPZ78" s="82"/>
      <c r="UQA78" s="82"/>
      <c r="UQB78" s="82"/>
      <c r="UQC78" s="82"/>
      <c r="UQD78" s="82"/>
      <c r="UQE78" s="82"/>
      <c r="UQF78" s="82"/>
      <c r="UQG78" s="82"/>
      <c r="UQH78" s="82"/>
      <c r="UQI78" s="82"/>
      <c r="UQJ78" s="82"/>
      <c r="UQK78" s="82"/>
      <c r="UQL78" s="82"/>
      <c r="UQM78" s="82"/>
      <c r="UQN78" s="82"/>
      <c r="UQO78" s="82"/>
      <c r="UQP78" s="82"/>
      <c r="UQQ78" s="82"/>
      <c r="UQR78" s="82"/>
      <c r="UQS78" s="82"/>
      <c r="UQT78" s="82"/>
      <c r="UQU78" s="82"/>
      <c r="UQV78" s="82"/>
      <c r="UQW78" s="82"/>
      <c r="UQX78" s="82"/>
      <c r="UQY78" s="82"/>
      <c r="UQZ78" s="82"/>
      <c r="URA78" s="82"/>
      <c r="URB78" s="82"/>
      <c r="URC78" s="82"/>
      <c r="URD78" s="82"/>
      <c r="URE78" s="82"/>
      <c r="URF78" s="82"/>
      <c r="URG78" s="82"/>
      <c r="URH78" s="82"/>
      <c r="URI78" s="82"/>
      <c r="URJ78" s="82"/>
      <c r="URK78" s="82"/>
      <c r="URL78" s="82"/>
      <c r="URM78" s="82"/>
      <c r="URN78" s="82"/>
      <c r="URO78" s="82"/>
      <c r="URP78" s="82"/>
      <c r="URQ78" s="82"/>
      <c r="URR78" s="82"/>
      <c r="URS78" s="82"/>
      <c r="URT78" s="82"/>
      <c r="URU78" s="82"/>
      <c r="URV78" s="82"/>
      <c r="URW78" s="82"/>
      <c r="URX78" s="82"/>
      <c r="URY78" s="82"/>
      <c r="URZ78" s="82"/>
      <c r="USA78" s="82"/>
      <c r="USB78" s="82"/>
      <c r="USC78" s="82"/>
      <c r="USD78" s="82"/>
      <c r="USE78" s="82"/>
      <c r="USF78" s="82"/>
      <c r="USG78" s="82"/>
      <c r="USH78" s="82"/>
      <c r="USI78" s="82"/>
      <c r="USJ78" s="82"/>
      <c r="USK78" s="82"/>
      <c r="USL78" s="82"/>
      <c r="USM78" s="82"/>
      <c r="USN78" s="82"/>
      <c r="USO78" s="82"/>
      <c r="USP78" s="82"/>
      <c r="USQ78" s="82"/>
      <c r="USR78" s="82"/>
      <c r="USS78" s="82"/>
      <c r="UST78" s="82"/>
      <c r="USU78" s="82"/>
      <c r="USV78" s="82"/>
      <c r="USW78" s="82"/>
      <c r="USX78" s="82"/>
      <c r="USY78" s="82"/>
      <c r="USZ78" s="82"/>
      <c r="UTA78" s="82"/>
      <c r="UTB78" s="82"/>
      <c r="UTC78" s="82"/>
      <c r="UTD78" s="82"/>
      <c r="UTE78" s="82"/>
      <c r="UTF78" s="82"/>
      <c r="UTG78" s="82"/>
      <c r="UTH78" s="82"/>
      <c r="UTI78" s="82"/>
      <c r="UTJ78" s="82"/>
      <c r="UTK78" s="82"/>
      <c r="UTL78" s="82"/>
      <c r="UTM78" s="82"/>
      <c r="UTN78" s="82"/>
      <c r="UTO78" s="82"/>
      <c r="UTP78" s="82"/>
      <c r="UTQ78" s="82"/>
      <c r="UTR78" s="82"/>
      <c r="UTS78" s="82"/>
      <c r="UTT78" s="82"/>
      <c r="UTU78" s="82"/>
      <c r="UTV78" s="82"/>
      <c r="UTW78" s="82"/>
      <c r="UTX78" s="82"/>
      <c r="UTY78" s="82"/>
      <c r="UTZ78" s="82"/>
      <c r="UUA78" s="82"/>
      <c r="UUB78" s="82"/>
      <c r="UUC78" s="82"/>
      <c r="UUD78" s="82"/>
      <c r="UUE78" s="82"/>
      <c r="UUF78" s="82"/>
      <c r="UUG78" s="82"/>
      <c r="UUH78" s="82"/>
      <c r="UUI78" s="82"/>
      <c r="UUJ78" s="82"/>
      <c r="UUK78" s="82"/>
      <c r="UUL78" s="82"/>
      <c r="UUM78" s="82"/>
      <c r="UUN78" s="82"/>
      <c r="UUO78" s="82"/>
      <c r="UUP78" s="82"/>
      <c r="UUQ78" s="82"/>
      <c r="UUR78" s="82"/>
      <c r="UUS78" s="82"/>
      <c r="UUT78" s="82"/>
      <c r="UUU78" s="82"/>
      <c r="UUV78" s="82"/>
      <c r="UUW78" s="82"/>
      <c r="UUX78" s="82"/>
      <c r="UUY78" s="82"/>
      <c r="UUZ78" s="82"/>
      <c r="UVA78" s="82"/>
      <c r="UVB78" s="82"/>
      <c r="UVC78" s="82"/>
      <c r="UVD78" s="82"/>
      <c r="UVE78" s="82"/>
      <c r="UVF78" s="82"/>
      <c r="UVG78" s="82"/>
      <c r="UVH78" s="82"/>
      <c r="UVI78" s="82"/>
      <c r="UVJ78" s="82"/>
      <c r="UVK78" s="82"/>
      <c r="UVL78" s="82"/>
      <c r="UVM78" s="82"/>
      <c r="UVN78" s="82"/>
      <c r="UVO78" s="82"/>
      <c r="UVP78" s="82"/>
      <c r="UVQ78" s="82"/>
      <c r="UVR78" s="82"/>
      <c r="UVS78" s="82"/>
      <c r="UVT78" s="82"/>
      <c r="UVU78" s="82"/>
      <c r="UVV78" s="82"/>
      <c r="UVW78" s="82"/>
      <c r="UVX78" s="82"/>
      <c r="UVY78" s="82"/>
      <c r="UVZ78" s="82"/>
      <c r="UWA78" s="82"/>
      <c r="UWB78" s="82"/>
      <c r="UWC78" s="82"/>
      <c r="UWD78" s="82"/>
      <c r="UWE78" s="82"/>
      <c r="UWF78" s="82"/>
      <c r="UWG78" s="82"/>
      <c r="UWH78" s="82"/>
      <c r="UWI78" s="82"/>
      <c r="UWJ78" s="82"/>
      <c r="UWK78" s="82"/>
      <c r="UWL78" s="82"/>
      <c r="UWM78" s="82"/>
      <c r="UWN78" s="82"/>
      <c r="UWO78" s="82"/>
      <c r="UWP78" s="82"/>
      <c r="UWQ78" s="82"/>
      <c r="UWR78" s="82"/>
      <c r="UWS78" s="82"/>
      <c r="UWT78" s="82"/>
      <c r="UWU78" s="82"/>
      <c r="UWV78" s="82"/>
      <c r="UWW78" s="82"/>
      <c r="UWX78" s="82"/>
      <c r="UWY78" s="82"/>
      <c r="UWZ78" s="82"/>
      <c r="UXA78" s="82"/>
      <c r="UXB78" s="82"/>
      <c r="UXC78" s="82"/>
      <c r="UXD78" s="82"/>
      <c r="UXE78" s="82"/>
      <c r="UXF78" s="82"/>
      <c r="UXG78" s="82"/>
      <c r="UXH78" s="82"/>
      <c r="UXI78" s="82"/>
      <c r="UXJ78" s="82"/>
      <c r="UXK78" s="82"/>
      <c r="UXL78" s="82"/>
      <c r="UXM78" s="82"/>
      <c r="UXN78" s="82"/>
      <c r="UXO78" s="82"/>
      <c r="UXP78" s="82"/>
      <c r="UXQ78" s="82"/>
      <c r="UXR78" s="82"/>
      <c r="UXS78" s="82"/>
      <c r="UXT78" s="82"/>
      <c r="UXU78" s="82"/>
      <c r="UXV78" s="82"/>
      <c r="UXW78" s="82"/>
      <c r="UXX78" s="82"/>
      <c r="UXY78" s="82"/>
      <c r="UXZ78" s="82"/>
      <c r="UYA78" s="82"/>
      <c r="UYB78" s="82"/>
      <c r="UYC78" s="82"/>
      <c r="UYD78" s="82"/>
      <c r="UYE78" s="82"/>
      <c r="UYF78" s="82"/>
      <c r="UYG78" s="82"/>
      <c r="UYH78" s="82"/>
      <c r="UYI78" s="82"/>
      <c r="UYJ78" s="82"/>
      <c r="UYK78" s="82"/>
      <c r="UYL78" s="82"/>
      <c r="UYM78" s="82"/>
      <c r="UYN78" s="82"/>
      <c r="UYO78" s="82"/>
      <c r="UYP78" s="82"/>
      <c r="UYQ78" s="82"/>
      <c r="UYR78" s="82"/>
      <c r="UYS78" s="82"/>
      <c r="UYT78" s="82"/>
      <c r="UYU78" s="82"/>
      <c r="UYV78" s="82"/>
      <c r="UYW78" s="82"/>
      <c r="UYX78" s="82"/>
      <c r="UYY78" s="82"/>
      <c r="UYZ78" s="82"/>
      <c r="UZA78" s="82"/>
      <c r="UZB78" s="82"/>
      <c r="UZC78" s="82"/>
      <c r="UZD78" s="82"/>
      <c r="UZE78" s="82"/>
      <c r="UZF78" s="82"/>
      <c r="UZG78" s="82"/>
      <c r="UZH78" s="82"/>
      <c r="UZI78" s="82"/>
      <c r="UZJ78" s="82"/>
      <c r="UZK78" s="82"/>
      <c r="UZL78" s="82"/>
      <c r="UZM78" s="82"/>
      <c r="UZN78" s="82"/>
      <c r="UZO78" s="82"/>
      <c r="UZP78" s="82"/>
      <c r="UZQ78" s="82"/>
      <c r="UZR78" s="82"/>
      <c r="UZS78" s="82"/>
      <c r="UZT78" s="82"/>
      <c r="UZU78" s="82"/>
      <c r="UZV78" s="82"/>
      <c r="UZW78" s="82"/>
      <c r="UZX78" s="82"/>
      <c r="UZY78" s="82"/>
      <c r="UZZ78" s="82"/>
      <c r="VAA78" s="82"/>
      <c r="VAB78" s="82"/>
      <c r="VAC78" s="82"/>
      <c r="VAD78" s="82"/>
      <c r="VAE78" s="82"/>
      <c r="VAF78" s="82"/>
      <c r="VAG78" s="82"/>
      <c r="VAH78" s="82"/>
      <c r="VAI78" s="82"/>
      <c r="VAJ78" s="82"/>
      <c r="VAK78" s="82"/>
      <c r="VAL78" s="82"/>
      <c r="VAM78" s="82"/>
      <c r="VAN78" s="82"/>
      <c r="VAO78" s="82"/>
      <c r="VAP78" s="82"/>
      <c r="VAQ78" s="82"/>
      <c r="VAR78" s="82"/>
      <c r="VAS78" s="82"/>
      <c r="VAT78" s="82"/>
      <c r="VAU78" s="82"/>
      <c r="VAV78" s="82"/>
      <c r="VAW78" s="82"/>
      <c r="VAX78" s="82"/>
      <c r="VAY78" s="82"/>
      <c r="VAZ78" s="82"/>
      <c r="VBA78" s="82"/>
      <c r="VBB78" s="82"/>
      <c r="VBC78" s="82"/>
      <c r="VBD78" s="82"/>
      <c r="VBE78" s="82"/>
      <c r="VBF78" s="82"/>
      <c r="VBG78" s="82"/>
      <c r="VBH78" s="82"/>
      <c r="VBI78" s="82"/>
      <c r="VBJ78" s="82"/>
      <c r="VBK78" s="82"/>
      <c r="VBL78" s="82"/>
      <c r="VBM78" s="82"/>
      <c r="VBN78" s="82"/>
      <c r="VBO78" s="82"/>
      <c r="VBP78" s="82"/>
      <c r="VBQ78" s="82"/>
      <c r="VBR78" s="82"/>
      <c r="VBS78" s="82"/>
      <c r="VBT78" s="82"/>
      <c r="VBU78" s="82"/>
      <c r="VBV78" s="82"/>
      <c r="VBW78" s="82"/>
      <c r="VBX78" s="82"/>
      <c r="VBY78" s="82"/>
      <c r="VBZ78" s="82"/>
      <c r="VCA78" s="82"/>
      <c r="VCB78" s="82"/>
      <c r="VCC78" s="82"/>
      <c r="VCD78" s="82"/>
      <c r="VCE78" s="82"/>
      <c r="VCF78" s="82"/>
      <c r="VCG78" s="82"/>
      <c r="VCH78" s="82"/>
      <c r="VCI78" s="82"/>
      <c r="VCJ78" s="82"/>
      <c r="VCK78" s="82"/>
      <c r="VCL78" s="82"/>
      <c r="VCM78" s="82"/>
      <c r="VCN78" s="82"/>
      <c r="VCO78" s="82"/>
      <c r="VCP78" s="82"/>
      <c r="VCQ78" s="82"/>
      <c r="VCR78" s="82"/>
      <c r="VCS78" s="82"/>
      <c r="VCT78" s="82"/>
      <c r="VCU78" s="82"/>
      <c r="VCV78" s="82"/>
      <c r="VCW78" s="82"/>
      <c r="VCX78" s="82"/>
      <c r="VCY78" s="82"/>
      <c r="VCZ78" s="82"/>
      <c r="VDA78" s="82"/>
      <c r="VDB78" s="82"/>
      <c r="VDC78" s="82"/>
      <c r="VDD78" s="82"/>
      <c r="VDE78" s="82"/>
      <c r="VDF78" s="82"/>
      <c r="VDG78" s="82"/>
      <c r="VDH78" s="82"/>
      <c r="VDI78" s="82"/>
      <c r="VDJ78" s="82"/>
      <c r="VDK78" s="82"/>
      <c r="VDL78" s="82"/>
      <c r="VDM78" s="82"/>
      <c r="VDN78" s="82"/>
      <c r="VDO78" s="82"/>
      <c r="VDP78" s="82"/>
      <c r="VDQ78" s="82"/>
      <c r="VDR78" s="82"/>
      <c r="VDS78" s="82"/>
      <c r="VDT78" s="82"/>
      <c r="VDU78" s="82"/>
      <c r="VDV78" s="82"/>
      <c r="VDW78" s="82"/>
      <c r="VDX78" s="82"/>
      <c r="VDY78" s="82"/>
      <c r="VDZ78" s="82"/>
      <c r="VEA78" s="82"/>
      <c r="VEB78" s="82"/>
      <c r="VEC78" s="82"/>
      <c r="VED78" s="82"/>
      <c r="VEE78" s="82"/>
      <c r="VEF78" s="82"/>
      <c r="VEG78" s="82"/>
      <c r="VEH78" s="82"/>
      <c r="VEI78" s="82"/>
      <c r="VEJ78" s="82"/>
      <c r="VEK78" s="82"/>
      <c r="VEL78" s="82"/>
      <c r="VEM78" s="82"/>
      <c r="VEN78" s="82"/>
      <c r="VEO78" s="82"/>
      <c r="VEP78" s="82"/>
      <c r="VEQ78" s="82"/>
      <c r="VER78" s="82"/>
      <c r="VES78" s="82"/>
      <c r="VET78" s="82"/>
      <c r="VEU78" s="82"/>
      <c r="VEV78" s="82"/>
      <c r="VEW78" s="82"/>
      <c r="VEX78" s="82"/>
      <c r="VEY78" s="82"/>
      <c r="VEZ78" s="82"/>
      <c r="VFA78" s="82"/>
      <c r="VFB78" s="82"/>
      <c r="VFC78" s="82"/>
      <c r="VFD78" s="82"/>
      <c r="VFE78" s="82"/>
      <c r="VFF78" s="82"/>
      <c r="VFG78" s="82"/>
      <c r="VFH78" s="82"/>
      <c r="VFI78" s="82"/>
      <c r="VFJ78" s="82"/>
      <c r="VFK78" s="82"/>
      <c r="VFL78" s="82"/>
      <c r="VFM78" s="82"/>
      <c r="VFN78" s="82"/>
      <c r="VFO78" s="82"/>
      <c r="VFP78" s="82"/>
      <c r="VFQ78" s="82"/>
      <c r="VFR78" s="82"/>
      <c r="VFS78" s="82"/>
      <c r="VFT78" s="82"/>
      <c r="VFU78" s="82"/>
      <c r="VFV78" s="82"/>
      <c r="VFW78" s="82"/>
      <c r="VFX78" s="82"/>
      <c r="VFY78" s="82"/>
      <c r="VFZ78" s="82"/>
      <c r="VGA78" s="82"/>
      <c r="VGB78" s="82"/>
      <c r="VGC78" s="82"/>
      <c r="VGD78" s="82"/>
      <c r="VGE78" s="82"/>
      <c r="VGF78" s="82"/>
      <c r="VGG78" s="82"/>
      <c r="VGH78" s="82"/>
      <c r="VGI78" s="82"/>
      <c r="VGJ78" s="82"/>
      <c r="VGK78" s="82"/>
      <c r="VGL78" s="82"/>
      <c r="VGM78" s="82"/>
      <c r="VGN78" s="82"/>
      <c r="VGO78" s="82"/>
      <c r="VGP78" s="82"/>
      <c r="VGQ78" s="82"/>
      <c r="VGR78" s="82"/>
      <c r="VGS78" s="82"/>
      <c r="VGT78" s="82"/>
      <c r="VGU78" s="82"/>
      <c r="VGV78" s="82"/>
      <c r="VGW78" s="82"/>
      <c r="VGX78" s="82"/>
      <c r="VGY78" s="82"/>
      <c r="VGZ78" s="82"/>
      <c r="VHA78" s="82"/>
      <c r="VHB78" s="82"/>
      <c r="VHC78" s="82"/>
      <c r="VHD78" s="82"/>
      <c r="VHE78" s="82"/>
      <c r="VHF78" s="82"/>
      <c r="VHG78" s="82"/>
      <c r="VHH78" s="82"/>
      <c r="VHI78" s="82"/>
      <c r="VHJ78" s="82"/>
      <c r="VHK78" s="82"/>
      <c r="VHL78" s="82"/>
      <c r="VHM78" s="82"/>
      <c r="VHN78" s="82"/>
      <c r="VHO78" s="82"/>
      <c r="VHP78" s="82"/>
      <c r="VHQ78" s="82"/>
      <c r="VHR78" s="82"/>
      <c r="VHS78" s="82"/>
      <c r="VHT78" s="82"/>
      <c r="VHU78" s="82"/>
      <c r="VHV78" s="82"/>
      <c r="VHW78" s="82"/>
      <c r="VHX78" s="82"/>
      <c r="VHY78" s="82"/>
      <c r="VHZ78" s="82"/>
      <c r="VIA78" s="82"/>
      <c r="VIB78" s="82"/>
      <c r="VIC78" s="82"/>
      <c r="VID78" s="82"/>
      <c r="VIE78" s="82"/>
      <c r="VIF78" s="82"/>
      <c r="VIG78" s="82"/>
      <c r="VIH78" s="82"/>
      <c r="VII78" s="82"/>
      <c r="VIJ78" s="82"/>
      <c r="VIK78" s="82"/>
      <c r="VIL78" s="82"/>
      <c r="VIM78" s="82"/>
      <c r="VIN78" s="82"/>
      <c r="VIO78" s="82"/>
      <c r="VIP78" s="82"/>
      <c r="VIQ78" s="82"/>
      <c r="VIR78" s="82"/>
      <c r="VIS78" s="82"/>
      <c r="VIT78" s="82"/>
      <c r="VIU78" s="82"/>
      <c r="VIV78" s="82"/>
      <c r="VIW78" s="82"/>
      <c r="VIX78" s="82"/>
      <c r="VIY78" s="82"/>
      <c r="VIZ78" s="82"/>
      <c r="VJA78" s="82"/>
      <c r="VJB78" s="82"/>
      <c r="VJC78" s="82"/>
      <c r="VJD78" s="82"/>
      <c r="VJE78" s="82"/>
      <c r="VJF78" s="82"/>
      <c r="VJG78" s="82"/>
      <c r="VJH78" s="82"/>
      <c r="VJI78" s="82"/>
      <c r="VJJ78" s="82"/>
      <c r="VJK78" s="82"/>
      <c r="VJL78" s="82"/>
      <c r="VJM78" s="82"/>
      <c r="VJN78" s="82"/>
      <c r="VJO78" s="82"/>
      <c r="VJP78" s="82"/>
      <c r="VJQ78" s="82"/>
      <c r="VJR78" s="82"/>
      <c r="VJS78" s="82"/>
      <c r="VJT78" s="82"/>
      <c r="VJU78" s="82"/>
      <c r="VJV78" s="82"/>
      <c r="VJW78" s="82"/>
      <c r="VJX78" s="82"/>
      <c r="VJY78" s="82"/>
      <c r="VJZ78" s="82"/>
      <c r="VKA78" s="82"/>
      <c r="VKB78" s="82"/>
      <c r="VKC78" s="82"/>
      <c r="VKD78" s="82"/>
      <c r="VKE78" s="82"/>
      <c r="VKF78" s="82"/>
      <c r="VKG78" s="82"/>
      <c r="VKH78" s="82"/>
      <c r="VKI78" s="82"/>
      <c r="VKJ78" s="82"/>
      <c r="VKK78" s="82"/>
      <c r="VKL78" s="82"/>
      <c r="VKM78" s="82"/>
      <c r="VKN78" s="82"/>
      <c r="VKO78" s="82"/>
      <c r="VKP78" s="82"/>
      <c r="VKQ78" s="82"/>
      <c r="VKR78" s="82"/>
      <c r="VKS78" s="82"/>
      <c r="VKT78" s="82"/>
      <c r="VKU78" s="82"/>
      <c r="VKV78" s="82"/>
      <c r="VKW78" s="82"/>
      <c r="VKX78" s="82"/>
      <c r="VKY78" s="82"/>
      <c r="VKZ78" s="82"/>
      <c r="VLA78" s="82"/>
      <c r="VLB78" s="82"/>
      <c r="VLC78" s="82"/>
      <c r="VLD78" s="82"/>
      <c r="VLE78" s="82"/>
      <c r="VLF78" s="82"/>
      <c r="VLG78" s="82"/>
      <c r="VLH78" s="82"/>
      <c r="VLI78" s="82"/>
      <c r="VLJ78" s="82"/>
      <c r="VLK78" s="82"/>
      <c r="VLL78" s="82"/>
      <c r="VLM78" s="82"/>
      <c r="VLN78" s="82"/>
      <c r="VLO78" s="82"/>
      <c r="VLP78" s="82"/>
      <c r="VLQ78" s="82"/>
      <c r="VLR78" s="82"/>
      <c r="VLS78" s="82"/>
      <c r="VLT78" s="82"/>
      <c r="VLU78" s="82"/>
      <c r="VLV78" s="82"/>
      <c r="VLW78" s="82"/>
      <c r="VLX78" s="82"/>
      <c r="VLY78" s="82"/>
      <c r="VLZ78" s="82"/>
      <c r="VMA78" s="82"/>
      <c r="VMB78" s="82"/>
      <c r="VMC78" s="82"/>
      <c r="VMD78" s="82"/>
      <c r="VME78" s="82"/>
      <c r="VMF78" s="82"/>
      <c r="VMG78" s="82"/>
      <c r="VMH78" s="82"/>
      <c r="VMI78" s="82"/>
      <c r="VMJ78" s="82"/>
      <c r="VMK78" s="82"/>
      <c r="VML78" s="82"/>
      <c r="VMM78" s="82"/>
      <c r="VMN78" s="82"/>
      <c r="VMO78" s="82"/>
      <c r="VMP78" s="82"/>
      <c r="VMQ78" s="82"/>
      <c r="VMR78" s="82"/>
      <c r="VMS78" s="82"/>
      <c r="VMT78" s="82"/>
      <c r="VMU78" s="82"/>
      <c r="VMV78" s="82"/>
      <c r="VMW78" s="82"/>
      <c r="VMX78" s="82"/>
      <c r="VMY78" s="82"/>
      <c r="VMZ78" s="82"/>
      <c r="VNA78" s="82"/>
      <c r="VNB78" s="82"/>
      <c r="VNC78" s="82"/>
      <c r="VND78" s="82"/>
      <c r="VNE78" s="82"/>
      <c r="VNF78" s="82"/>
      <c r="VNG78" s="82"/>
      <c r="VNH78" s="82"/>
      <c r="VNI78" s="82"/>
      <c r="VNJ78" s="82"/>
      <c r="VNK78" s="82"/>
      <c r="VNL78" s="82"/>
      <c r="VNM78" s="82"/>
      <c r="VNN78" s="82"/>
      <c r="VNO78" s="82"/>
      <c r="VNP78" s="82"/>
      <c r="VNQ78" s="82"/>
      <c r="VNR78" s="82"/>
      <c r="VNS78" s="82"/>
      <c r="VNT78" s="82"/>
      <c r="VNU78" s="82"/>
      <c r="VNV78" s="82"/>
      <c r="VNW78" s="82"/>
      <c r="VNX78" s="82"/>
      <c r="VNY78" s="82"/>
      <c r="VNZ78" s="82"/>
      <c r="VOA78" s="82"/>
      <c r="VOB78" s="82"/>
      <c r="VOC78" s="82"/>
      <c r="VOD78" s="82"/>
      <c r="VOE78" s="82"/>
      <c r="VOF78" s="82"/>
      <c r="VOG78" s="82"/>
      <c r="VOH78" s="82"/>
      <c r="VOI78" s="82"/>
      <c r="VOJ78" s="82"/>
      <c r="VOK78" s="82"/>
      <c r="VOL78" s="82"/>
      <c r="VOM78" s="82"/>
      <c r="VON78" s="82"/>
      <c r="VOO78" s="82"/>
      <c r="VOP78" s="82"/>
      <c r="VOQ78" s="82"/>
      <c r="VOR78" s="82"/>
      <c r="VOS78" s="82"/>
      <c r="VOT78" s="82"/>
      <c r="VOU78" s="82"/>
      <c r="VOV78" s="82"/>
      <c r="VOW78" s="82"/>
      <c r="VOX78" s="82"/>
      <c r="VOY78" s="82"/>
      <c r="VOZ78" s="82"/>
      <c r="VPA78" s="82"/>
      <c r="VPB78" s="82"/>
      <c r="VPC78" s="82"/>
      <c r="VPD78" s="82"/>
      <c r="VPE78" s="82"/>
      <c r="VPF78" s="82"/>
      <c r="VPG78" s="82"/>
      <c r="VPH78" s="82"/>
      <c r="VPI78" s="82"/>
      <c r="VPJ78" s="82"/>
      <c r="VPK78" s="82"/>
      <c r="VPL78" s="82"/>
      <c r="VPM78" s="82"/>
      <c r="VPN78" s="82"/>
      <c r="VPO78" s="82"/>
      <c r="VPP78" s="82"/>
      <c r="VPQ78" s="82"/>
      <c r="VPR78" s="82"/>
      <c r="VPS78" s="82"/>
      <c r="VPT78" s="82"/>
      <c r="VPU78" s="82"/>
      <c r="VPV78" s="82"/>
      <c r="VPW78" s="82"/>
      <c r="VPX78" s="82"/>
      <c r="VPY78" s="82"/>
      <c r="VPZ78" s="82"/>
      <c r="VQA78" s="82"/>
      <c r="VQB78" s="82"/>
      <c r="VQC78" s="82"/>
      <c r="VQD78" s="82"/>
      <c r="VQE78" s="82"/>
      <c r="VQF78" s="82"/>
      <c r="VQG78" s="82"/>
      <c r="VQH78" s="82"/>
      <c r="VQI78" s="82"/>
      <c r="VQJ78" s="82"/>
      <c r="VQK78" s="82"/>
      <c r="VQL78" s="82"/>
      <c r="VQM78" s="82"/>
      <c r="VQN78" s="82"/>
      <c r="VQO78" s="82"/>
      <c r="VQP78" s="82"/>
      <c r="VQQ78" s="82"/>
      <c r="VQR78" s="82"/>
      <c r="VQS78" s="82"/>
      <c r="VQT78" s="82"/>
      <c r="VQU78" s="82"/>
      <c r="VQV78" s="82"/>
      <c r="VQW78" s="82"/>
      <c r="VQX78" s="82"/>
      <c r="VQY78" s="82"/>
      <c r="VQZ78" s="82"/>
      <c r="VRA78" s="82"/>
      <c r="VRB78" s="82"/>
      <c r="VRC78" s="82"/>
      <c r="VRD78" s="82"/>
      <c r="VRE78" s="82"/>
      <c r="VRF78" s="82"/>
      <c r="VRG78" s="82"/>
      <c r="VRH78" s="82"/>
      <c r="VRI78" s="82"/>
      <c r="VRJ78" s="82"/>
      <c r="VRK78" s="82"/>
      <c r="VRL78" s="82"/>
      <c r="VRM78" s="82"/>
      <c r="VRN78" s="82"/>
      <c r="VRO78" s="82"/>
      <c r="VRP78" s="82"/>
      <c r="VRQ78" s="82"/>
      <c r="VRR78" s="82"/>
      <c r="VRS78" s="82"/>
      <c r="VRT78" s="82"/>
      <c r="VRU78" s="82"/>
      <c r="VRV78" s="82"/>
      <c r="VRW78" s="82"/>
      <c r="VRX78" s="82"/>
      <c r="VRY78" s="82"/>
      <c r="VRZ78" s="82"/>
      <c r="VSA78" s="82"/>
      <c r="VSB78" s="82"/>
      <c r="VSC78" s="82"/>
      <c r="VSD78" s="82"/>
      <c r="VSE78" s="82"/>
      <c r="VSF78" s="82"/>
      <c r="VSG78" s="82"/>
      <c r="VSH78" s="82"/>
      <c r="VSI78" s="82"/>
      <c r="VSJ78" s="82"/>
      <c r="VSK78" s="82"/>
      <c r="VSL78" s="82"/>
      <c r="VSM78" s="82"/>
      <c r="VSN78" s="82"/>
      <c r="VSO78" s="82"/>
      <c r="VSP78" s="82"/>
      <c r="VSQ78" s="82"/>
      <c r="VSR78" s="82"/>
      <c r="VSS78" s="82"/>
      <c r="VST78" s="82"/>
      <c r="VSU78" s="82"/>
      <c r="VSV78" s="82"/>
      <c r="VSW78" s="82"/>
      <c r="VSX78" s="82"/>
      <c r="VSY78" s="82"/>
      <c r="VSZ78" s="82"/>
      <c r="VTA78" s="82"/>
      <c r="VTB78" s="82"/>
      <c r="VTC78" s="82"/>
      <c r="VTD78" s="82"/>
      <c r="VTE78" s="82"/>
      <c r="VTF78" s="82"/>
      <c r="VTG78" s="82"/>
      <c r="VTH78" s="82"/>
      <c r="VTI78" s="82"/>
      <c r="VTJ78" s="82"/>
      <c r="VTK78" s="82"/>
      <c r="VTL78" s="82"/>
      <c r="VTM78" s="82"/>
      <c r="VTN78" s="82"/>
      <c r="VTO78" s="82"/>
      <c r="VTP78" s="82"/>
      <c r="VTQ78" s="82"/>
      <c r="VTR78" s="82"/>
      <c r="VTS78" s="82"/>
      <c r="VTT78" s="82"/>
      <c r="VTU78" s="82"/>
      <c r="VTV78" s="82"/>
      <c r="VTW78" s="82"/>
      <c r="VTX78" s="82"/>
      <c r="VTY78" s="82"/>
      <c r="VTZ78" s="82"/>
      <c r="VUA78" s="82"/>
      <c r="VUB78" s="82"/>
      <c r="VUC78" s="82"/>
      <c r="VUD78" s="82"/>
      <c r="VUE78" s="82"/>
      <c r="VUF78" s="82"/>
      <c r="VUG78" s="82"/>
      <c r="VUH78" s="82"/>
      <c r="VUI78" s="82"/>
      <c r="VUJ78" s="82"/>
      <c r="VUK78" s="82"/>
      <c r="VUL78" s="82"/>
      <c r="VUM78" s="82"/>
      <c r="VUN78" s="82"/>
      <c r="VUO78" s="82"/>
      <c r="VUP78" s="82"/>
      <c r="VUQ78" s="82"/>
      <c r="VUR78" s="82"/>
      <c r="VUS78" s="82"/>
      <c r="VUT78" s="82"/>
      <c r="VUU78" s="82"/>
      <c r="VUV78" s="82"/>
      <c r="VUW78" s="82"/>
      <c r="VUX78" s="82"/>
      <c r="VUY78" s="82"/>
      <c r="VUZ78" s="82"/>
      <c r="VVA78" s="82"/>
      <c r="VVB78" s="82"/>
      <c r="VVC78" s="82"/>
      <c r="VVD78" s="82"/>
      <c r="VVE78" s="82"/>
      <c r="VVF78" s="82"/>
      <c r="VVG78" s="82"/>
      <c r="VVH78" s="82"/>
      <c r="VVI78" s="82"/>
      <c r="VVJ78" s="82"/>
      <c r="VVK78" s="82"/>
      <c r="VVL78" s="82"/>
      <c r="VVM78" s="82"/>
      <c r="VVN78" s="82"/>
      <c r="VVO78" s="82"/>
      <c r="VVP78" s="82"/>
      <c r="VVQ78" s="82"/>
      <c r="VVR78" s="82"/>
      <c r="VVS78" s="82"/>
      <c r="VVT78" s="82"/>
      <c r="VVU78" s="82"/>
      <c r="VVV78" s="82"/>
      <c r="VVW78" s="82"/>
      <c r="VVX78" s="82"/>
      <c r="VVY78" s="82"/>
      <c r="VVZ78" s="82"/>
      <c r="VWA78" s="82"/>
      <c r="VWB78" s="82"/>
      <c r="VWC78" s="82"/>
      <c r="VWD78" s="82"/>
      <c r="VWE78" s="82"/>
      <c r="VWF78" s="82"/>
      <c r="VWG78" s="82"/>
      <c r="VWH78" s="82"/>
      <c r="VWI78" s="82"/>
      <c r="VWJ78" s="82"/>
      <c r="VWK78" s="82"/>
      <c r="VWL78" s="82"/>
      <c r="VWM78" s="82"/>
      <c r="VWN78" s="82"/>
      <c r="VWO78" s="82"/>
      <c r="VWP78" s="82"/>
      <c r="VWQ78" s="82"/>
      <c r="VWR78" s="82"/>
      <c r="VWS78" s="82"/>
      <c r="VWT78" s="82"/>
      <c r="VWU78" s="82"/>
      <c r="VWV78" s="82"/>
      <c r="VWW78" s="82"/>
      <c r="VWX78" s="82"/>
      <c r="VWY78" s="82"/>
      <c r="VWZ78" s="82"/>
      <c r="VXA78" s="82"/>
      <c r="VXB78" s="82"/>
      <c r="VXC78" s="82"/>
      <c r="VXD78" s="82"/>
      <c r="VXE78" s="82"/>
      <c r="VXF78" s="82"/>
      <c r="VXG78" s="82"/>
      <c r="VXH78" s="82"/>
      <c r="VXI78" s="82"/>
      <c r="VXJ78" s="82"/>
      <c r="VXK78" s="82"/>
      <c r="VXL78" s="82"/>
      <c r="VXM78" s="82"/>
      <c r="VXN78" s="82"/>
      <c r="VXO78" s="82"/>
      <c r="VXP78" s="82"/>
      <c r="VXQ78" s="82"/>
      <c r="VXR78" s="82"/>
      <c r="VXS78" s="82"/>
      <c r="VXT78" s="82"/>
      <c r="VXU78" s="82"/>
      <c r="VXV78" s="82"/>
      <c r="VXW78" s="82"/>
      <c r="VXX78" s="82"/>
      <c r="VXY78" s="82"/>
      <c r="VXZ78" s="82"/>
      <c r="VYA78" s="82"/>
      <c r="VYB78" s="82"/>
      <c r="VYC78" s="82"/>
      <c r="VYD78" s="82"/>
      <c r="VYE78" s="82"/>
      <c r="VYF78" s="82"/>
      <c r="VYG78" s="82"/>
      <c r="VYH78" s="82"/>
      <c r="VYI78" s="82"/>
      <c r="VYJ78" s="82"/>
      <c r="VYK78" s="82"/>
      <c r="VYL78" s="82"/>
      <c r="VYM78" s="82"/>
      <c r="VYN78" s="82"/>
      <c r="VYO78" s="82"/>
      <c r="VYP78" s="82"/>
      <c r="VYQ78" s="82"/>
      <c r="VYR78" s="82"/>
      <c r="VYS78" s="82"/>
      <c r="VYT78" s="82"/>
      <c r="VYU78" s="82"/>
      <c r="VYV78" s="82"/>
      <c r="VYW78" s="82"/>
      <c r="VYX78" s="82"/>
      <c r="VYY78" s="82"/>
      <c r="VYZ78" s="82"/>
      <c r="VZA78" s="82"/>
      <c r="VZB78" s="82"/>
      <c r="VZC78" s="82"/>
      <c r="VZD78" s="82"/>
      <c r="VZE78" s="82"/>
      <c r="VZF78" s="82"/>
      <c r="VZG78" s="82"/>
      <c r="VZH78" s="82"/>
      <c r="VZI78" s="82"/>
      <c r="VZJ78" s="82"/>
      <c r="VZK78" s="82"/>
      <c r="VZL78" s="82"/>
      <c r="VZM78" s="82"/>
      <c r="VZN78" s="82"/>
      <c r="VZO78" s="82"/>
      <c r="VZP78" s="82"/>
      <c r="VZQ78" s="82"/>
      <c r="VZR78" s="82"/>
      <c r="VZS78" s="82"/>
      <c r="VZT78" s="82"/>
      <c r="VZU78" s="82"/>
      <c r="VZV78" s="82"/>
      <c r="VZW78" s="82"/>
      <c r="VZX78" s="82"/>
      <c r="VZY78" s="82"/>
      <c r="VZZ78" s="82"/>
      <c r="WAA78" s="82"/>
      <c r="WAB78" s="82"/>
      <c r="WAC78" s="82"/>
      <c r="WAD78" s="82"/>
      <c r="WAE78" s="82"/>
      <c r="WAF78" s="82"/>
      <c r="WAG78" s="82"/>
      <c r="WAH78" s="82"/>
      <c r="WAI78" s="82"/>
      <c r="WAJ78" s="82"/>
      <c r="WAK78" s="82"/>
      <c r="WAL78" s="82"/>
      <c r="WAM78" s="82"/>
      <c r="WAN78" s="82"/>
      <c r="WAO78" s="82"/>
      <c r="WAP78" s="82"/>
      <c r="WAQ78" s="82"/>
      <c r="WAR78" s="82"/>
      <c r="WAS78" s="82"/>
      <c r="WAT78" s="82"/>
      <c r="WAU78" s="82"/>
      <c r="WAV78" s="82"/>
      <c r="WAW78" s="82"/>
      <c r="WAX78" s="82"/>
      <c r="WAY78" s="82"/>
      <c r="WAZ78" s="82"/>
      <c r="WBA78" s="82"/>
      <c r="WBB78" s="82"/>
      <c r="WBC78" s="82"/>
      <c r="WBD78" s="82"/>
      <c r="WBE78" s="82"/>
      <c r="WBF78" s="82"/>
      <c r="WBG78" s="82"/>
      <c r="WBH78" s="82"/>
      <c r="WBI78" s="82"/>
      <c r="WBJ78" s="82"/>
      <c r="WBK78" s="82"/>
      <c r="WBL78" s="82"/>
      <c r="WBM78" s="82"/>
      <c r="WBN78" s="82"/>
      <c r="WBO78" s="82"/>
      <c r="WBP78" s="82"/>
      <c r="WBQ78" s="82"/>
      <c r="WBR78" s="82"/>
      <c r="WBS78" s="82"/>
      <c r="WBT78" s="82"/>
      <c r="WBU78" s="82"/>
      <c r="WBV78" s="82"/>
      <c r="WBW78" s="82"/>
      <c r="WBX78" s="82"/>
      <c r="WBY78" s="82"/>
      <c r="WBZ78" s="82"/>
      <c r="WCA78" s="82"/>
      <c r="WCB78" s="82"/>
      <c r="WCC78" s="82"/>
      <c r="WCD78" s="82"/>
      <c r="WCE78" s="82"/>
      <c r="WCF78" s="82"/>
      <c r="WCG78" s="82"/>
      <c r="WCH78" s="82"/>
      <c r="WCI78" s="82"/>
      <c r="WCJ78" s="82"/>
      <c r="WCK78" s="82"/>
      <c r="WCL78" s="82"/>
      <c r="WCM78" s="82"/>
      <c r="WCN78" s="82"/>
      <c r="WCO78" s="82"/>
      <c r="WCP78" s="82"/>
      <c r="WCQ78" s="82"/>
      <c r="WCR78" s="82"/>
      <c r="WCS78" s="82"/>
      <c r="WCT78" s="82"/>
      <c r="WCU78" s="82"/>
      <c r="WCV78" s="82"/>
      <c r="WCW78" s="82"/>
      <c r="WCX78" s="82"/>
      <c r="WCY78" s="82"/>
      <c r="WCZ78" s="82"/>
      <c r="WDA78" s="82"/>
      <c r="WDB78" s="82"/>
      <c r="WDC78" s="82"/>
      <c r="WDD78" s="82"/>
      <c r="WDE78" s="82"/>
      <c r="WDF78" s="82"/>
      <c r="WDG78" s="82"/>
      <c r="WDH78" s="82"/>
      <c r="WDI78" s="82"/>
      <c r="WDJ78" s="82"/>
      <c r="WDK78" s="82"/>
      <c r="WDL78" s="82"/>
      <c r="WDM78" s="82"/>
      <c r="WDN78" s="82"/>
      <c r="WDO78" s="82"/>
      <c r="WDP78" s="82"/>
      <c r="WDQ78" s="82"/>
      <c r="WDR78" s="82"/>
      <c r="WDS78" s="82"/>
      <c r="WDT78" s="82"/>
      <c r="WDU78" s="82"/>
      <c r="WDV78" s="82"/>
      <c r="WDW78" s="82"/>
      <c r="WDX78" s="82"/>
      <c r="WDY78" s="82"/>
      <c r="WDZ78" s="82"/>
      <c r="WEA78" s="82"/>
      <c r="WEB78" s="82"/>
      <c r="WEC78" s="82"/>
      <c r="WED78" s="82"/>
      <c r="WEE78" s="82"/>
      <c r="WEF78" s="82"/>
      <c r="WEG78" s="82"/>
      <c r="WEH78" s="82"/>
      <c r="WEI78" s="82"/>
      <c r="WEJ78" s="82"/>
      <c r="WEK78" s="82"/>
      <c r="WEL78" s="82"/>
      <c r="WEM78" s="82"/>
      <c r="WEN78" s="82"/>
      <c r="WEO78" s="82"/>
      <c r="WEP78" s="82"/>
      <c r="WEQ78" s="82"/>
      <c r="WER78" s="82"/>
      <c r="WES78" s="82"/>
      <c r="WET78" s="82"/>
      <c r="WEU78" s="82"/>
      <c r="WEV78" s="82"/>
      <c r="WEW78" s="82"/>
      <c r="WEX78" s="82"/>
      <c r="WEY78" s="82"/>
      <c r="WEZ78" s="82"/>
      <c r="WFA78" s="82"/>
      <c r="WFB78" s="82"/>
      <c r="WFC78" s="82"/>
      <c r="WFD78" s="82"/>
      <c r="WFE78" s="82"/>
      <c r="WFF78" s="82"/>
      <c r="WFG78" s="82"/>
      <c r="WFH78" s="82"/>
      <c r="WFI78" s="82"/>
      <c r="WFJ78" s="82"/>
      <c r="WFK78" s="82"/>
      <c r="WFL78" s="82"/>
      <c r="WFM78" s="82"/>
      <c r="WFN78" s="82"/>
      <c r="WFO78" s="82"/>
      <c r="WFP78" s="82"/>
      <c r="WFQ78" s="82"/>
      <c r="WFR78" s="82"/>
      <c r="WFS78" s="82"/>
      <c r="WFT78" s="82"/>
      <c r="WFU78" s="82"/>
      <c r="WFV78" s="82"/>
      <c r="WFW78" s="82"/>
      <c r="WFX78" s="82"/>
      <c r="WFY78" s="82"/>
      <c r="WFZ78" s="82"/>
      <c r="WGA78" s="82"/>
      <c r="WGB78" s="82"/>
      <c r="WGC78" s="82"/>
      <c r="WGD78" s="82"/>
      <c r="WGE78" s="82"/>
      <c r="WGF78" s="82"/>
      <c r="WGG78" s="82"/>
      <c r="WGH78" s="82"/>
      <c r="WGI78" s="82"/>
      <c r="WGJ78" s="82"/>
      <c r="WGK78" s="82"/>
      <c r="WGL78" s="82"/>
      <c r="WGM78" s="82"/>
      <c r="WGN78" s="82"/>
      <c r="WGO78" s="82"/>
      <c r="WGP78" s="82"/>
      <c r="WGQ78" s="82"/>
      <c r="WGR78" s="82"/>
      <c r="WGS78" s="82"/>
      <c r="WGT78" s="82"/>
      <c r="WGU78" s="82"/>
      <c r="WGV78" s="82"/>
      <c r="WGW78" s="82"/>
      <c r="WGX78" s="82"/>
      <c r="WGY78" s="82"/>
      <c r="WGZ78" s="82"/>
      <c r="WHA78" s="82"/>
      <c r="WHB78" s="82"/>
      <c r="WHC78" s="82"/>
      <c r="WHD78" s="82"/>
      <c r="WHE78" s="82"/>
      <c r="WHF78" s="82"/>
      <c r="WHG78" s="82"/>
      <c r="WHH78" s="82"/>
      <c r="WHI78" s="82"/>
      <c r="WHJ78" s="82"/>
      <c r="WHK78" s="82"/>
      <c r="WHL78" s="82"/>
      <c r="WHM78" s="82"/>
      <c r="WHN78" s="82"/>
      <c r="WHO78" s="82"/>
      <c r="WHP78" s="82"/>
      <c r="WHQ78" s="82"/>
      <c r="WHR78" s="82"/>
      <c r="WHS78" s="82"/>
      <c r="WHT78" s="82"/>
      <c r="WHU78" s="82"/>
      <c r="WHV78" s="82"/>
      <c r="WHW78" s="82"/>
      <c r="WHX78" s="82"/>
      <c r="WHY78" s="82"/>
      <c r="WHZ78" s="82"/>
      <c r="WIA78" s="82"/>
      <c r="WIB78" s="82"/>
      <c r="WIC78" s="82"/>
      <c r="WID78" s="82"/>
      <c r="WIE78" s="82"/>
      <c r="WIF78" s="82"/>
      <c r="WIG78" s="82"/>
      <c r="WIH78" s="82"/>
      <c r="WII78" s="82"/>
      <c r="WIJ78" s="82"/>
      <c r="WIK78" s="82"/>
      <c r="WIL78" s="82"/>
      <c r="WIM78" s="82"/>
      <c r="WIN78" s="82"/>
      <c r="WIO78" s="82"/>
      <c r="WIP78" s="82"/>
      <c r="WIQ78" s="82"/>
      <c r="WIR78" s="82"/>
      <c r="WIS78" s="82"/>
      <c r="WIT78" s="82"/>
      <c r="WIU78" s="82"/>
      <c r="WIV78" s="82"/>
      <c r="WIW78" s="82"/>
      <c r="WIX78" s="82"/>
      <c r="WIY78" s="82"/>
      <c r="WIZ78" s="82"/>
      <c r="WJA78" s="82"/>
      <c r="WJB78" s="82"/>
      <c r="WJC78" s="82"/>
      <c r="WJD78" s="82"/>
      <c r="WJE78" s="82"/>
      <c r="WJF78" s="82"/>
      <c r="WJG78" s="82"/>
      <c r="WJH78" s="82"/>
      <c r="WJI78" s="82"/>
      <c r="WJJ78" s="82"/>
      <c r="WJK78" s="82"/>
      <c r="WJL78" s="82"/>
      <c r="WJM78" s="82"/>
      <c r="WJN78" s="82"/>
      <c r="WJO78" s="82"/>
      <c r="WJP78" s="82"/>
      <c r="WJQ78" s="82"/>
      <c r="WJR78" s="82"/>
      <c r="WJS78" s="82"/>
      <c r="WJT78" s="82"/>
      <c r="WJU78" s="82"/>
      <c r="WJV78" s="82"/>
      <c r="WJW78" s="82"/>
      <c r="WJX78" s="82"/>
      <c r="WJY78" s="82"/>
      <c r="WJZ78" s="82"/>
      <c r="WKA78" s="82"/>
      <c r="WKB78" s="82"/>
      <c r="WKC78" s="82"/>
      <c r="WKD78" s="82"/>
      <c r="WKE78" s="82"/>
      <c r="WKF78" s="82"/>
      <c r="WKG78" s="82"/>
      <c r="WKH78" s="82"/>
      <c r="WKI78" s="82"/>
      <c r="WKJ78" s="82"/>
      <c r="WKK78" s="82"/>
      <c r="WKL78" s="82"/>
      <c r="WKM78" s="82"/>
      <c r="WKN78" s="82"/>
      <c r="WKO78" s="82"/>
      <c r="WKP78" s="82"/>
      <c r="WKQ78" s="82"/>
      <c r="WKR78" s="82"/>
      <c r="WKS78" s="82"/>
      <c r="WKT78" s="82"/>
      <c r="WKU78" s="82"/>
      <c r="WKV78" s="82"/>
      <c r="WKW78" s="82"/>
      <c r="WKX78" s="82"/>
      <c r="WKY78" s="82"/>
      <c r="WKZ78" s="82"/>
      <c r="WLA78" s="82"/>
      <c r="WLB78" s="82"/>
      <c r="WLC78" s="82"/>
      <c r="WLD78" s="82"/>
      <c r="WLE78" s="82"/>
      <c r="WLF78" s="82"/>
      <c r="WLG78" s="82"/>
      <c r="WLH78" s="82"/>
      <c r="WLI78" s="82"/>
      <c r="WLJ78" s="82"/>
      <c r="WLK78" s="82"/>
      <c r="WLL78" s="82"/>
      <c r="WLM78" s="82"/>
      <c r="WLN78" s="82"/>
      <c r="WLO78" s="82"/>
      <c r="WLP78" s="82"/>
      <c r="WLQ78" s="82"/>
      <c r="WLR78" s="82"/>
      <c r="WLS78" s="82"/>
      <c r="WLT78" s="82"/>
      <c r="WLU78" s="82"/>
      <c r="WLV78" s="82"/>
      <c r="WLW78" s="82"/>
      <c r="WLX78" s="82"/>
      <c r="WLY78" s="82"/>
      <c r="WLZ78" s="82"/>
      <c r="WMA78" s="82"/>
      <c r="WMB78" s="82"/>
      <c r="WMC78" s="82"/>
      <c r="WMD78" s="82"/>
      <c r="WME78" s="82"/>
      <c r="WMF78" s="82"/>
      <c r="WMG78" s="82"/>
      <c r="WMH78" s="82"/>
      <c r="WMI78" s="82"/>
      <c r="WMJ78" s="82"/>
      <c r="WMK78" s="82"/>
      <c r="WML78" s="82"/>
      <c r="WMM78" s="82"/>
      <c r="WMN78" s="82"/>
      <c r="WMO78" s="82"/>
      <c r="WMP78" s="82"/>
      <c r="WMQ78" s="82"/>
      <c r="WMR78" s="82"/>
      <c r="WMS78" s="82"/>
      <c r="WMT78" s="82"/>
      <c r="WMU78" s="82"/>
      <c r="WMV78" s="82"/>
      <c r="WMW78" s="82"/>
      <c r="WMX78" s="82"/>
      <c r="WMY78" s="82"/>
      <c r="WMZ78" s="82"/>
      <c r="WNA78" s="82"/>
      <c r="WNB78" s="82"/>
      <c r="WNC78" s="82"/>
      <c r="WND78" s="82"/>
      <c r="WNE78" s="82"/>
      <c r="WNF78" s="82"/>
      <c r="WNG78" s="82"/>
      <c r="WNH78" s="82"/>
      <c r="WNI78" s="82"/>
      <c r="WNJ78" s="82"/>
      <c r="WNK78" s="82"/>
      <c r="WNL78" s="82"/>
      <c r="WNM78" s="82"/>
      <c r="WNN78" s="82"/>
      <c r="WNO78" s="82"/>
      <c r="WNP78" s="82"/>
      <c r="WNQ78" s="82"/>
      <c r="WNR78" s="82"/>
      <c r="WNS78" s="82"/>
      <c r="WNT78" s="82"/>
      <c r="WNU78" s="82"/>
      <c r="WNV78" s="82"/>
      <c r="WNW78" s="82"/>
      <c r="WNX78" s="82"/>
      <c r="WNY78" s="82"/>
      <c r="WNZ78" s="82"/>
      <c r="WOA78" s="82"/>
      <c r="WOB78" s="82"/>
      <c r="WOC78" s="82"/>
      <c r="WOD78" s="82"/>
      <c r="WOE78" s="82"/>
      <c r="WOF78" s="82"/>
      <c r="WOG78" s="82"/>
      <c r="WOH78" s="82"/>
      <c r="WOI78" s="82"/>
      <c r="WOJ78" s="82"/>
      <c r="WOK78" s="82"/>
      <c r="WOL78" s="82"/>
      <c r="WOM78" s="82"/>
      <c r="WON78" s="82"/>
      <c r="WOO78" s="82"/>
      <c r="WOP78" s="82"/>
      <c r="WOQ78" s="82"/>
      <c r="WOR78" s="82"/>
      <c r="WOS78" s="82"/>
      <c r="WOT78" s="82"/>
      <c r="WOU78" s="82"/>
      <c r="WOV78" s="82"/>
      <c r="WOW78" s="82"/>
      <c r="WOX78" s="82"/>
      <c r="WOY78" s="82"/>
      <c r="WOZ78" s="82"/>
      <c r="WPA78" s="82"/>
      <c r="WPB78" s="82"/>
      <c r="WPC78" s="82"/>
      <c r="WPD78" s="82"/>
      <c r="WPE78" s="82"/>
      <c r="WPF78" s="82"/>
      <c r="WPG78" s="82"/>
      <c r="WPH78" s="82"/>
      <c r="WPI78" s="82"/>
      <c r="WPJ78" s="82"/>
      <c r="WPK78" s="82"/>
      <c r="WPL78" s="82"/>
      <c r="WPM78" s="82"/>
      <c r="WPN78" s="82"/>
      <c r="WPO78" s="82"/>
      <c r="WPP78" s="82"/>
      <c r="WPQ78" s="82"/>
      <c r="WPR78" s="82"/>
      <c r="WPS78" s="82"/>
      <c r="WPT78" s="82"/>
      <c r="WPU78" s="82"/>
      <c r="WPV78" s="82"/>
      <c r="WPW78" s="82"/>
      <c r="WPX78" s="82"/>
      <c r="WPY78" s="82"/>
      <c r="WPZ78" s="82"/>
      <c r="WQA78" s="82"/>
      <c r="WQB78" s="82"/>
      <c r="WQC78" s="82"/>
      <c r="WQD78" s="82"/>
      <c r="WQE78" s="82"/>
      <c r="WQF78" s="82"/>
      <c r="WQG78" s="82"/>
      <c r="WQH78" s="82"/>
      <c r="WQI78" s="82"/>
      <c r="WQJ78" s="82"/>
      <c r="WQK78" s="82"/>
      <c r="WQL78" s="82"/>
      <c r="WQM78" s="82"/>
      <c r="WQN78" s="82"/>
      <c r="WQO78" s="82"/>
      <c r="WQP78" s="82"/>
      <c r="WQQ78" s="82"/>
      <c r="WQR78" s="82"/>
      <c r="WQS78" s="82"/>
      <c r="WQT78" s="82"/>
      <c r="WQU78" s="82"/>
      <c r="WQV78" s="82"/>
      <c r="WQW78" s="82"/>
      <c r="WQX78" s="82"/>
      <c r="WQY78" s="82"/>
      <c r="WQZ78" s="82"/>
      <c r="WRA78" s="82"/>
      <c r="WRB78" s="82"/>
      <c r="WRC78" s="82"/>
      <c r="WRD78" s="82"/>
      <c r="WRE78" s="82"/>
      <c r="WRF78" s="82"/>
      <c r="WRG78" s="82"/>
      <c r="WRH78" s="82"/>
      <c r="WRI78" s="82"/>
      <c r="WRJ78" s="82"/>
      <c r="WRK78" s="82"/>
      <c r="WRL78" s="82"/>
      <c r="WRM78" s="82"/>
      <c r="WRN78" s="82"/>
      <c r="WRO78" s="82"/>
      <c r="WRP78" s="82"/>
      <c r="WRQ78" s="82"/>
      <c r="WRR78" s="82"/>
      <c r="WRS78" s="82"/>
      <c r="WRT78" s="82"/>
      <c r="WRU78" s="82"/>
      <c r="WRV78" s="82"/>
      <c r="WRW78" s="82"/>
      <c r="WRX78" s="82"/>
      <c r="WRY78" s="82"/>
      <c r="WRZ78" s="82"/>
      <c r="WSA78" s="82"/>
      <c r="WSB78" s="82"/>
      <c r="WSC78" s="82"/>
      <c r="WSD78" s="82"/>
      <c r="WSE78" s="82"/>
      <c r="WSF78" s="82"/>
      <c r="WSG78" s="82"/>
      <c r="WSH78" s="82"/>
      <c r="WSI78" s="82"/>
      <c r="WSJ78" s="82"/>
      <c r="WSK78" s="82"/>
      <c r="WSL78" s="82"/>
      <c r="WSM78" s="82"/>
      <c r="WSN78" s="82"/>
      <c r="WSO78" s="82"/>
      <c r="WSP78" s="82"/>
      <c r="WSQ78" s="82"/>
      <c r="WSR78" s="82"/>
      <c r="WSS78" s="82"/>
      <c r="WST78" s="82"/>
      <c r="WSU78" s="82"/>
      <c r="WSV78" s="82"/>
      <c r="WSW78" s="82"/>
      <c r="WSX78" s="82"/>
      <c r="WSY78" s="82"/>
      <c r="WSZ78" s="82"/>
      <c r="WTA78" s="82"/>
      <c r="WTB78" s="82"/>
      <c r="WTC78" s="82"/>
      <c r="WTD78" s="82"/>
      <c r="WTE78" s="82"/>
      <c r="WTF78" s="82"/>
      <c r="WTG78" s="82"/>
      <c r="WTH78" s="82"/>
      <c r="WTI78" s="82"/>
      <c r="WTJ78" s="82"/>
      <c r="WTK78" s="82"/>
      <c r="WTL78" s="82"/>
      <c r="WTM78" s="82"/>
      <c r="WTN78" s="82"/>
      <c r="WTO78" s="82"/>
      <c r="WTP78" s="82"/>
      <c r="WTQ78" s="82"/>
      <c r="WTR78" s="82"/>
      <c r="WTS78" s="82"/>
      <c r="WTT78" s="82"/>
      <c r="WTU78" s="82"/>
      <c r="WTV78" s="82"/>
      <c r="WTW78" s="82"/>
      <c r="WTX78" s="82"/>
      <c r="WTY78" s="82"/>
      <c r="WTZ78" s="82"/>
      <c r="WUA78" s="82"/>
      <c r="WUB78" s="82"/>
      <c r="WUC78" s="82"/>
      <c r="WUD78" s="82"/>
      <c r="WUE78" s="82"/>
      <c r="WUF78" s="82"/>
      <c r="WUG78" s="82"/>
      <c r="WUH78" s="82"/>
      <c r="WUI78" s="82"/>
      <c r="WUJ78" s="82"/>
      <c r="WUK78" s="82"/>
      <c r="WUL78" s="82"/>
      <c r="WUM78" s="82"/>
      <c r="WUN78" s="82"/>
      <c r="WUO78" s="82"/>
      <c r="WUP78" s="82"/>
      <c r="WUQ78" s="82"/>
      <c r="WUR78" s="82"/>
      <c r="WUS78" s="82"/>
      <c r="WUT78" s="82"/>
      <c r="WUU78" s="82"/>
      <c r="WUV78" s="82"/>
      <c r="WUW78" s="82"/>
      <c r="WUX78" s="82"/>
      <c r="WUY78" s="82"/>
      <c r="WUZ78" s="82"/>
      <c r="WVA78" s="82"/>
      <c r="WVB78" s="82"/>
      <c r="WVC78" s="82"/>
      <c r="WVD78" s="82"/>
      <c r="WVE78" s="82"/>
      <c r="WVF78" s="82"/>
      <c r="WVG78" s="82"/>
      <c r="WVH78" s="82"/>
      <c r="WVI78" s="82"/>
      <c r="WVJ78" s="82"/>
      <c r="WVK78" s="82"/>
      <c r="WVL78" s="82"/>
      <c r="WVM78" s="82"/>
      <c r="WVN78" s="82"/>
      <c r="WVO78" s="82"/>
      <c r="WVP78" s="82"/>
      <c r="WVQ78" s="82"/>
      <c r="WVR78" s="82"/>
      <c r="WVS78" s="82"/>
      <c r="WVT78" s="82"/>
      <c r="WVU78" s="82"/>
      <c r="WVV78" s="82"/>
      <c r="WVW78" s="82"/>
      <c r="WVX78" s="82"/>
      <c r="WVY78" s="82"/>
      <c r="WVZ78" s="82"/>
      <c r="WWA78" s="82"/>
      <c r="WWB78" s="82"/>
      <c r="WWC78" s="82"/>
      <c r="WWD78" s="82"/>
      <c r="WWE78" s="82"/>
      <c r="WWF78" s="82"/>
      <c r="WWG78" s="82"/>
      <c r="WWH78" s="82"/>
      <c r="WWI78" s="82"/>
      <c r="WWJ78" s="82"/>
      <c r="WWK78" s="82"/>
      <c r="WWL78" s="82"/>
      <c r="WWM78" s="82"/>
      <c r="WWN78" s="82"/>
      <c r="WWO78" s="82"/>
      <c r="WWP78" s="82"/>
      <c r="WWQ78" s="82"/>
      <c r="WWR78" s="82"/>
      <c r="WWS78" s="82"/>
      <c r="WWT78" s="82"/>
      <c r="WWU78" s="82"/>
      <c r="WWV78" s="82"/>
      <c r="WWW78" s="82"/>
      <c r="WWX78" s="82"/>
      <c r="WWY78" s="82"/>
      <c r="WWZ78" s="82"/>
      <c r="WXA78" s="82"/>
      <c r="WXB78" s="82"/>
      <c r="WXC78" s="82"/>
      <c r="WXD78" s="82"/>
      <c r="WXE78" s="82"/>
      <c r="WXF78" s="82"/>
      <c r="WXG78" s="82"/>
      <c r="WXH78" s="82"/>
      <c r="WXI78" s="82"/>
      <c r="WXJ78" s="82"/>
      <c r="WXK78" s="82"/>
      <c r="WXL78" s="82"/>
      <c r="WXM78" s="82"/>
      <c r="WXN78" s="82"/>
      <c r="WXO78" s="82"/>
      <c r="WXP78" s="82"/>
      <c r="WXQ78" s="82"/>
      <c r="WXR78" s="82"/>
      <c r="WXS78" s="82"/>
      <c r="WXT78" s="82"/>
      <c r="WXU78" s="82"/>
      <c r="WXV78" s="82"/>
      <c r="WXW78" s="82"/>
      <c r="WXX78" s="82"/>
      <c r="WXY78" s="82"/>
      <c r="WXZ78" s="82"/>
      <c r="WYA78" s="82"/>
      <c r="WYB78" s="82"/>
      <c r="WYC78" s="82"/>
      <c r="WYD78" s="82"/>
      <c r="WYE78" s="82"/>
      <c r="WYF78" s="82"/>
      <c r="WYG78" s="82"/>
      <c r="WYH78" s="82"/>
      <c r="WYI78" s="82"/>
      <c r="WYJ78" s="82"/>
      <c r="WYK78" s="82"/>
      <c r="WYL78" s="82"/>
      <c r="WYM78" s="82"/>
      <c r="WYN78" s="82"/>
      <c r="WYO78" s="82"/>
      <c r="WYP78" s="82"/>
      <c r="WYQ78" s="82"/>
      <c r="WYR78" s="82"/>
      <c r="WYS78" s="82"/>
      <c r="WYT78" s="82"/>
      <c r="WYU78" s="82"/>
      <c r="WYV78" s="82"/>
      <c r="WYW78" s="82"/>
      <c r="WYX78" s="82"/>
      <c r="WYY78" s="82"/>
      <c r="WYZ78" s="82"/>
      <c r="WZA78" s="82"/>
      <c r="WZB78" s="82"/>
      <c r="WZC78" s="82"/>
      <c r="WZD78" s="82"/>
      <c r="WZE78" s="82"/>
      <c r="WZF78" s="82"/>
      <c r="WZG78" s="82"/>
      <c r="WZH78" s="82"/>
      <c r="WZI78" s="82"/>
      <c r="WZJ78" s="82"/>
      <c r="WZK78" s="82"/>
      <c r="WZL78" s="82"/>
      <c r="WZM78" s="82"/>
      <c r="WZN78" s="82"/>
      <c r="WZO78" s="82"/>
      <c r="WZP78" s="82"/>
      <c r="WZQ78" s="82"/>
      <c r="WZR78" s="82"/>
      <c r="WZS78" s="82"/>
      <c r="WZT78" s="82"/>
      <c r="WZU78" s="82"/>
      <c r="WZV78" s="82"/>
      <c r="WZW78" s="82"/>
      <c r="WZX78" s="82"/>
      <c r="WZY78" s="82"/>
      <c r="WZZ78" s="82"/>
      <c r="XAA78" s="82"/>
      <c r="XAB78" s="82"/>
      <c r="XAC78" s="82"/>
      <c r="XAD78" s="82"/>
      <c r="XAE78" s="82"/>
      <c r="XAF78" s="82"/>
      <c r="XAG78" s="82"/>
      <c r="XAH78" s="82"/>
      <c r="XAI78" s="82"/>
      <c r="XAJ78" s="82"/>
      <c r="XAK78" s="82"/>
      <c r="XAL78" s="82"/>
      <c r="XAM78" s="82"/>
      <c r="XAN78" s="82"/>
      <c r="XAO78" s="82"/>
      <c r="XAP78" s="82"/>
      <c r="XAQ78" s="82"/>
      <c r="XAR78" s="82"/>
      <c r="XAS78" s="82"/>
      <c r="XAT78" s="82"/>
      <c r="XAU78" s="82"/>
      <c r="XAV78" s="82"/>
      <c r="XAW78" s="82"/>
      <c r="XAX78" s="82"/>
      <c r="XAY78" s="82"/>
      <c r="XAZ78" s="82"/>
      <c r="XBA78" s="82"/>
      <c r="XBB78" s="82"/>
      <c r="XBC78" s="82"/>
      <c r="XBD78" s="82"/>
      <c r="XBE78" s="82"/>
      <c r="XBF78" s="82"/>
      <c r="XBG78" s="82"/>
      <c r="XBH78" s="82"/>
      <c r="XBI78" s="82"/>
      <c r="XBJ78" s="82"/>
      <c r="XBK78" s="82"/>
      <c r="XBL78" s="82"/>
      <c r="XBM78" s="82"/>
      <c r="XBN78" s="82"/>
      <c r="XBO78" s="82"/>
      <c r="XBP78" s="82"/>
      <c r="XBQ78" s="82"/>
      <c r="XBR78" s="82"/>
      <c r="XBS78" s="82"/>
      <c r="XBT78" s="82"/>
      <c r="XBU78" s="82"/>
      <c r="XBV78" s="82"/>
      <c r="XBW78" s="82"/>
      <c r="XBX78" s="82"/>
      <c r="XBY78" s="82"/>
      <c r="XBZ78" s="82"/>
      <c r="XCA78" s="82"/>
      <c r="XCB78" s="82"/>
      <c r="XCC78" s="82"/>
      <c r="XCD78" s="82"/>
      <c r="XCE78" s="82"/>
      <c r="XCF78" s="82"/>
      <c r="XCG78" s="82"/>
      <c r="XCH78" s="82"/>
      <c r="XCI78" s="82"/>
      <c r="XCJ78" s="82"/>
      <c r="XCK78" s="82"/>
      <c r="XCL78" s="82"/>
      <c r="XCM78" s="82"/>
      <c r="XCN78" s="82"/>
      <c r="XCO78" s="82"/>
      <c r="XCP78" s="82"/>
      <c r="XCQ78" s="82"/>
      <c r="XCR78" s="82"/>
      <c r="XCS78" s="82"/>
      <c r="XCT78" s="82"/>
      <c r="XCU78" s="82"/>
      <c r="XCV78" s="82"/>
      <c r="XCW78" s="82"/>
      <c r="XCX78" s="82"/>
      <c r="XCY78" s="82"/>
      <c r="XCZ78" s="82"/>
      <c r="XDA78" s="82"/>
      <c r="XDB78" s="82"/>
      <c r="XDC78" s="82"/>
      <c r="XDD78" s="82"/>
      <c r="XDE78" s="82"/>
      <c r="XDF78" s="82"/>
      <c r="XDG78" s="82"/>
      <c r="XDH78" s="82"/>
      <c r="XDI78" s="82"/>
      <c r="XDJ78" s="82"/>
      <c r="XDK78" s="82"/>
      <c r="XDL78" s="82"/>
      <c r="XDM78" s="82"/>
      <c r="XDN78" s="82"/>
      <c r="XDO78" s="82"/>
      <c r="XDP78" s="82"/>
      <c r="XDQ78" s="82"/>
      <c r="XDR78" s="82"/>
      <c r="XDS78" s="82"/>
      <c r="XDT78" s="82"/>
      <c r="XDU78" s="82"/>
      <c r="XDV78" s="82"/>
      <c r="XDW78" s="82"/>
      <c r="XDX78" s="82"/>
      <c r="XDY78" s="82"/>
      <c r="XDZ78" s="82"/>
      <c r="XEA78" s="82"/>
      <c r="XEB78" s="82"/>
      <c r="XEC78" s="82"/>
      <c r="XED78" s="82"/>
      <c r="XEE78" s="82"/>
      <c r="XEF78" s="82"/>
      <c r="XEG78" s="82"/>
      <c r="XEH78" s="82"/>
      <c r="XEI78" s="82"/>
      <c r="XEJ78" s="82"/>
      <c r="XEK78" s="82"/>
      <c r="XEL78" s="82"/>
      <c r="XEM78" s="82"/>
      <c r="XEN78" s="82"/>
      <c r="XEO78" s="82"/>
      <c r="XEP78" s="82"/>
      <c r="XEQ78" s="82"/>
      <c r="XER78" s="82"/>
      <c r="XES78" s="82"/>
      <c r="XET78" s="82"/>
      <c r="XEU78" s="82"/>
      <c r="XEV78" s="82"/>
      <c r="XEW78" s="82"/>
      <c r="XEX78" s="82"/>
      <c r="XEY78" s="82"/>
      <c r="XEZ78" s="82"/>
      <c r="XFA78" s="82"/>
      <c r="XFB78" s="82"/>
      <c r="XFC78" s="82"/>
      <c r="XFD78" s="82"/>
    </row>
    <row r="79" spans="1:16384" s="31" customFormat="1" ht="33.950000000000003" customHeight="1">
      <c r="A79" s="81">
        <f t="shared" si="43"/>
        <v>75</v>
      </c>
      <c r="B79" s="32" t="s">
        <v>402</v>
      </c>
      <c r="C79" s="32" t="s">
        <v>73</v>
      </c>
      <c r="D79" s="32" t="s">
        <v>29</v>
      </c>
      <c r="E79" s="33" t="s">
        <v>293</v>
      </c>
      <c r="F79" s="33" t="s">
        <v>436</v>
      </c>
      <c r="G79" s="112">
        <v>10000</v>
      </c>
      <c r="H79" s="113"/>
      <c r="I79" s="107">
        <v>25</v>
      </c>
      <c r="J79" s="107">
        <f t="shared" si="44"/>
        <v>287</v>
      </c>
      <c r="K79" s="107">
        <f t="shared" si="45"/>
        <v>709.99999999999989</v>
      </c>
      <c r="L79" s="107">
        <f t="shared" si="46"/>
        <v>110.00000000000001</v>
      </c>
      <c r="M79" s="107">
        <f t="shared" si="47"/>
        <v>304</v>
      </c>
      <c r="N79" s="107">
        <f t="shared" si="48"/>
        <v>709</v>
      </c>
      <c r="O79" s="107"/>
      <c r="P79" s="110">
        <f t="shared" si="49"/>
        <v>2120</v>
      </c>
      <c r="Q79" s="110">
        <f t="shared" si="50"/>
        <v>616</v>
      </c>
      <c r="R79" s="110">
        <f t="shared" si="51"/>
        <v>1529</v>
      </c>
      <c r="S79" s="110">
        <f t="shared" si="52"/>
        <v>9384</v>
      </c>
      <c r="T79" s="103">
        <v>111</v>
      </c>
    </row>
    <row r="80" spans="1:16384" s="31" customFormat="1" ht="33.950000000000003" customHeight="1">
      <c r="A80" s="81">
        <f t="shared" si="43"/>
        <v>76</v>
      </c>
      <c r="B80" s="32" t="s">
        <v>230</v>
      </c>
      <c r="C80" s="32" t="s">
        <v>73</v>
      </c>
      <c r="D80" s="32" t="s">
        <v>29</v>
      </c>
      <c r="E80" s="33" t="s">
        <v>294</v>
      </c>
      <c r="F80" s="33" t="s">
        <v>436</v>
      </c>
      <c r="G80" s="107">
        <v>20000</v>
      </c>
      <c r="H80" s="107"/>
      <c r="I80" s="110">
        <v>25</v>
      </c>
      <c r="J80" s="110">
        <f t="shared" si="44"/>
        <v>574</v>
      </c>
      <c r="K80" s="110">
        <f t="shared" si="45"/>
        <v>1419.9999999999998</v>
      </c>
      <c r="L80" s="110">
        <f t="shared" si="46"/>
        <v>220.00000000000003</v>
      </c>
      <c r="M80" s="110">
        <f t="shared" si="47"/>
        <v>608</v>
      </c>
      <c r="N80" s="110">
        <f t="shared" si="48"/>
        <v>1418</v>
      </c>
      <c r="O80" s="110"/>
      <c r="P80" s="110">
        <f t="shared" si="49"/>
        <v>4240</v>
      </c>
      <c r="Q80" s="110">
        <f t="shared" si="50"/>
        <v>1207</v>
      </c>
      <c r="R80" s="110">
        <f t="shared" si="51"/>
        <v>3058</v>
      </c>
      <c r="S80" s="110">
        <f t="shared" si="52"/>
        <v>18793</v>
      </c>
      <c r="T80" s="103">
        <v>111</v>
      </c>
    </row>
    <row r="81" spans="1:20" s="31" customFormat="1" ht="33.950000000000003" customHeight="1">
      <c r="A81" s="81">
        <f t="shared" si="43"/>
        <v>77</v>
      </c>
      <c r="B81" s="32" t="s">
        <v>237</v>
      </c>
      <c r="C81" s="32" t="s">
        <v>73</v>
      </c>
      <c r="D81" s="32" t="s">
        <v>29</v>
      </c>
      <c r="E81" s="33" t="s">
        <v>294</v>
      </c>
      <c r="F81" s="33" t="s">
        <v>436</v>
      </c>
      <c r="G81" s="107">
        <v>20000</v>
      </c>
      <c r="H81" s="107"/>
      <c r="I81" s="110">
        <v>25</v>
      </c>
      <c r="J81" s="110">
        <f t="shared" si="44"/>
        <v>574</v>
      </c>
      <c r="K81" s="110">
        <f t="shared" si="45"/>
        <v>1419.9999999999998</v>
      </c>
      <c r="L81" s="110">
        <f t="shared" si="46"/>
        <v>220.00000000000003</v>
      </c>
      <c r="M81" s="110">
        <f t="shared" si="47"/>
        <v>608</v>
      </c>
      <c r="N81" s="110">
        <f t="shared" si="48"/>
        <v>1418</v>
      </c>
      <c r="O81" s="110"/>
      <c r="P81" s="110">
        <f t="shared" si="49"/>
        <v>4240</v>
      </c>
      <c r="Q81" s="110">
        <f t="shared" si="50"/>
        <v>1207</v>
      </c>
      <c r="R81" s="110">
        <f t="shared" si="51"/>
        <v>3058</v>
      </c>
      <c r="S81" s="110">
        <f t="shared" si="52"/>
        <v>18793</v>
      </c>
      <c r="T81" s="103">
        <v>111</v>
      </c>
    </row>
    <row r="82" spans="1:20" s="31" customFormat="1" ht="33.950000000000003" customHeight="1">
      <c r="A82" s="81">
        <f t="shared" si="43"/>
        <v>78</v>
      </c>
      <c r="B82" s="32" t="s">
        <v>175</v>
      </c>
      <c r="C82" s="32" t="s">
        <v>73</v>
      </c>
      <c r="D82" s="32" t="s">
        <v>29</v>
      </c>
      <c r="E82" s="33" t="s">
        <v>294</v>
      </c>
      <c r="F82" s="33" t="s">
        <v>436</v>
      </c>
      <c r="G82" s="107">
        <v>20000</v>
      </c>
      <c r="H82" s="107"/>
      <c r="I82" s="110">
        <v>25</v>
      </c>
      <c r="J82" s="110">
        <f t="shared" si="44"/>
        <v>574</v>
      </c>
      <c r="K82" s="110">
        <f t="shared" si="45"/>
        <v>1419.9999999999998</v>
      </c>
      <c r="L82" s="110">
        <f t="shared" si="46"/>
        <v>220.00000000000003</v>
      </c>
      <c r="M82" s="110">
        <f t="shared" si="47"/>
        <v>608</v>
      </c>
      <c r="N82" s="110">
        <f t="shared" si="48"/>
        <v>1418</v>
      </c>
      <c r="O82" s="110"/>
      <c r="P82" s="110">
        <f t="shared" si="49"/>
        <v>4240</v>
      </c>
      <c r="Q82" s="110">
        <f t="shared" si="50"/>
        <v>1207</v>
      </c>
      <c r="R82" s="110">
        <f t="shared" si="51"/>
        <v>3058</v>
      </c>
      <c r="S82" s="110">
        <f t="shared" si="52"/>
        <v>18793</v>
      </c>
      <c r="T82" s="103">
        <v>111</v>
      </c>
    </row>
    <row r="83" spans="1:20" s="31" customFormat="1" ht="33.950000000000003" customHeight="1">
      <c r="A83" s="81">
        <f t="shared" si="43"/>
        <v>79</v>
      </c>
      <c r="B83" s="32" t="s">
        <v>234</v>
      </c>
      <c r="C83" s="32" t="s">
        <v>73</v>
      </c>
      <c r="D83" s="32" t="s">
        <v>29</v>
      </c>
      <c r="E83" s="33" t="s">
        <v>294</v>
      </c>
      <c r="F83" s="33" t="s">
        <v>436</v>
      </c>
      <c r="G83" s="107">
        <v>20000</v>
      </c>
      <c r="H83" s="107"/>
      <c r="I83" s="110">
        <v>25</v>
      </c>
      <c r="J83" s="110">
        <f t="shared" si="44"/>
        <v>574</v>
      </c>
      <c r="K83" s="110">
        <f t="shared" si="45"/>
        <v>1419.9999999999998</v>
      </c>
      <c r="L83" s="110">
        <f t="shared" si="46"/>
        <v>220.00000000000003</v>
      </c>
      <c r="M83" s="110">
        <f t="shared" si="47"/>
        <v>608</v>
      </c>
      <c r="N83" s="110">
        <f t="shared" si="48"/>
        <v>1418</v>
      </c>
      <c r="O83" s="110"/>
      <c r="P83" s="110">
        <f t="shared" si="49"/>
        <v>4240</v>
      </c>
      <c r="Q83" s="110">
        <f t="shared" si="50"/>
        <v>1207</v>
      </c>
      <c r="R83" s="110">
        <f t="shared" si="51"/>
        <v>3058</v>
      </c>
      <c r="S83" s="110">
        <f t="shared" si="52"/>
        <v>18793</v>
      </c>
      <c r="T83" s="103">
        <v>111</v>
      </c>
    </row>
    <row r="84" spans="1:20" s="31" customFormat="1" ht="33.950000000000003" customHeight="1">
      <c r="A84" s="81">
        <f t="shared" si="43"/>
        <v>80</v>
      </c>
      <c r="B84" s="32" t="s">
        <v>121</v>
      </c>
      <c r="C84" s="32" t="s">
        <v>73</v>
      </c>
      <c r="D84" s="32" t="s">
        <v>29</v>
      </c>
      <c r="E84" s="33" t="s">
        <v>294</v>
      </c>
      <c r="F84" s="33" t="s">
        <v>436</v>
      </c>
      <c r="G84" s="107">
        <v>17600</v>
      </c>
      <c r="H84" s="107"/>
      <c r="I84" s="110">
        <v>25</v>
      </c>
      <c r="J84" s="110">
        <f t="shared" si="44"/>
        <v>505.12</v>
      </c>
      <c r="K84" s="110">
        <f t="shared" si="45"/>
        <v>1249.5999999999999</v>
      </c>
      <c r="L84" s="110">
        <f t="shared" si="46"/>
        <v>193.60000000000002</v>
      </c>
      <c r="M84" s="110">
        <f t="shared" si="47"/>
        <v>535.04</v>
      </c>
      <c r="N84" s="110">
        <f t="shared" si="48"/>
        <v>1247.8400000000001</v>
      </c>
      <c r="O84" s="110"/>
      <c r="P84" s="110">
        <f t="shared" si="49"/>
        <v>3731.2</v>
      </c>
      <c r="Q84" s="110">
        <f t="shared" si="50"/>
        <v>1065.1599999999999</v>
      </c>
      <c r="R84" s="110">
        <f t="shared" si="51"/>
        <v>2691.04</v>
      </c>
      <c r="S84" s="110">
        <f t="shared" si="52"/>
        <v>16534.84</v>
      </c>
      <c r="T84" s="103">
        <v>111</v>
      </c>
    </row>
    <row r="85" spans="1:20" s="31" customFormat="1" ht="33.950000000000003" customHeight="1">
      <c r="A85" s="81">
        <f t="shared" si="43"/>
        <v>81</v>
      </c>
      <c r="B85" s="32" t="s">
        <v>235</v>
      </c>
      <c r="C85" s="32" t="s">
        <v>73</v>
      </c>
      <c r="D85" s="32" t="s">
        <v>29</v>
      </c>
      <c r="E85" s="33" t="s">
        <v>294</v>
      </c>
      <c r="F85" s="33" t="s">
        <v>436</v>
      </c>
      <c r="G85" s="107">
        <v>20000</v>
      </c>
      <c r="H85" s="107"/>
      <c r="I85" s="110">
        <v>25</v>
      </c>
      <c r="J85" s="110">
        <f t="shared" si="44"/>
        <v>574</v>
      </c>
      <c r="K85" s="110">
        <f t="shared" si="45"/>
        <v>1419.9999999999998</v>
      </c>
      <c r="L85" s="110">
        <f t="shared" si="46"/>
        <v>220.00000000000003</v>
      </c>
      <c r="M85" s="110">
        <f t="shared" si="47"/>
        <v>608</v>
      </c>
      <c r="N85" s="110">
        <f t="shared" si="48"/>
        <v>1418</v>
      </c>
      <c r="O85" s="110"/>
      <c r="P85" s="110">
        <f t="shared" si="49"/>
        <v>4240</v>
      </c>
      <c r="Q85" s="110">
        <f t="shared" si="50"/>
        <v>1207</v>
      </c>
      <c r="R85" s="110">
        <f t="shared" si="51"/>
        <v>3058</v>
      </c>
      <c r="S85" s="110">
        <f t="shared" si="52"/>
        <v>18793</v>
      </c>
      <c r="T85" s="103">
        <v>111</v>
      </c>
    </row>
    <row r="86" spans="1:20" s="31" customFormat="1" ht="33.950000000000003" customHeight="1">
      <c r="A86" s="81">
        <f t="shared" si="43"/>
        <v>82</v>
      </c>
      <c r="B86" s="32" t="s">
        <v>179</v>
      </c>
      <c r="C86" s="32" t="s">
        <v>73</v>
      </c>
      <c r="D86" s="32" t="s">
        <v>29</v>
      </c>
      <c r="E86" s="33" t="s">
        <v>294</v>
      </c>
      <c r="F86" s="33" t="s">
        <v>436</v>
      </c>
      <c r="G86" s="107">
        <v>20000</v>
      </c>
      <c r="H86" s="107"/>
      <c r="I86" s="110">
        <v>25</v>
      </c>
      <c r="J86" s="110">
        <f t="shared" si="44"/>
        <v>574</v>
      </c>
      <c r="K86" s="110">
        <f t="shared" si="45"/>
        <v>1419.9999999999998</v>
      </c>
      <c r="L86" s="110">
        <f t="shared" si="46"/>
        <v>220.00000000000003</v>
      </c>
      <c r="M86" s="110">
        <f t="shared" si="47"/>
        <v>608</v>
      </c>
      <c r="N86" s="110">
        <f t="shared" si="48"/>
        <v>1418</v>
      </c>
      <c r="O86" s="110"/>
      <c r="P86" s="110">
        <f t="shared" si="49"/>
        <v>4240</v>
      </c>
      <c r="Q86" s="110">
        <f t="shared" si="50"/>
        <v>1207</v>
      </c>
      <c r="R86" s="110">
        <f t="shared" si="51"/>
        <v>3058</v>
      </c>
      <c r="S86" s="110">
        <f t="shared" si="52"/>
        <v>18793</v>
      </c>
      <c r="T86" s="103">
        <v>111</v>
      </c>
    </row>
    <row r="87" spans="1:20" s="31" customFormat="1" ht="33.950000000000003" customHeight="1">
      <c r="A87" s="81">
        <f t="shared" si="43"/>
        <v>83</v>
      </c>
      <c r="B87" s="32" t="s">
        <v>371</v>
      </c>
      <c r="C87" s="32" t="s">
        <v>73</v>
      </c>
      <c r="D87" s="32" t="s">
        <v>29</v>
      </c>
      <c r="E87" s="33" t="s">
        <v>294</v>
      </c>
      <c r="F87" s="33" t="s">
        <v>436</v>
      </c>
      <c r="G87" s="107">
        <v>20000</v>
      </c>
      <c r="H87" s="107"/>
      <c r="I87" s="110">
        <v>25</v>
      </c>
      <c r="J87" s="110">
        <f t="shared" si="44"/>
        <v>574</v>
      </c>
      <c r="K87" s="110">
        <f t="shared" si="45"/>
        <v>1419.9999999999998</v>
      </c>
      <c r="L87" s="110">
        <f t="shared" si="46"/>
        <v>220.00000000000003</v>
      </c>
      <c r="M87" s="110">
        <f t="shared" si="47"/>
        <v>608</v>
      </c>
      <c r="N87" s="110">
        <f t="shared" si="48"/>
        <v>1418</v>
      </c>
      <c r="O87" s="110"/>
      <c r="P87" s="110">
        <f t="shared" si="49"/>
        <v>4240</v>
      </c>
      <c r="Q87" s="110">
        <f t="shared" si="50"/>
        <v>1207</v>
      </c>
      <c r="R87" s="110">
        <f t="shared" si="51"/>
        <v>3058</v>
      </c>
      <c r="S87" s="110">
        <f t="shared" si="52"/>
        <v>18793</v>
      </c>
      <c r="T87" s="103">
        <v>111</v>
      </c>
    </row>
    <row r="88" spans="1:20" s="31" customFormat="1" ht="33.950000000000003" customHeight="1">
      <c r="A88" s="81">
        <f t="shared" si="43"/>
        <v>84</v>
      </c>
      <c r="B88" s="69" t="s">
        <v>383</v>
      </c>
      <c r="C88" s="69" t="s">
        <v>73</v>
      </c>
      <c r="D88" s="69" t="s">
        <v>29</v>
      </c>
      <c r="E88" s="88" t="s">
        <v>294</v>
      </c>
      <c r="F88" s="88" t="s">
        <v>436</v>
      </c>
      <c r="G88" s="111">
        <v>20000</v>
      </c>
      <c r="H88" s="111"/>
      <c r="I88" s="115">
        <v>25</v>
      </c>
      <c r="J88" s="115">
        <f t="shared" si="44"/>
        <v>574</v>
      </c>
      <c r="K88" s="115">
        <f t="shared" si="45"/>
        <v>1419.9999999999998</v>
      </c>
      <c r="L88" s="115">
        <f t="shared" si="46"/>
        <v>220.00000000000003</v>
      </c>
      <c r="M88" s="115">
        <f t="shared" si="47"/>
        <v>608</v>
      </c>
      <c r="N88" s="115">
        <f t="shared" si="48"/>
        <v>1418</v>
      </c>
      <c r="O88" s="115"/>
      <c r="P88" s="115">
        <f t="shared" si="49"/>
        <v>4240</v>
      </c>
      <c r="Q88" s="115">
        <f t="shared" si="50"/>
        <v>1207</v>
      </c>
      <c r="R88" s="115">
        <f t="shared" si="51"/>
        <v>3058</v>
      </c>
      <c r="S88" s="115">
        <f t="shared" si="52"/>
        <v>18793</v>
      </c>
      <c r="T88" s="105">
        <v>111</v>
      </c>
    </row>
    <row r="89" spans="1:20" s="31" customFormat="1" ht="33.950000000000003" customHeight="1">
      <c r="A89" s="81">
        <f t="shared" si="43"/>
        <v>85</v>
      </c>
      <c r="B89" s="69" t="s">
        <v>425</v>
      </c>
      <c r="C89" s="69" t="s">
        <v>73</v>
      </c>
      <c r="D89" s="69" t="s">
        <v>29</v>
      </c>
      <c r="E89" s="88" t="s">
        <v>294</v>
      </c>
      <c r="F89" s="88" t="s">
        <v>436</v>
      </c>
      <c r="G89" s="111">
        <v>20000</v>
      </c>
      <c r="H89" s="111"/>
      <c r="I89" s="115">
        <v>25</v>
      </c>
      <c r="J89" s="115">
        <f t="shared" ref="J89" si="53">+G89*2.87%</f>
        <v>574</v>
      </c>
      <c r="K89" s="115">
        <f t="shared" ref="K89" si="54">+G89*7.1%</f>
        <v>1419.9999999999998</v>
      </c>
      <c r="L89" s="115">
        <f t="shared" ref="L89" si="55">G89*1.1%</f>
        <v>220.00000000000003</v>
      </c>
      <c r="M89" s="115">
        <f t="shared" ref="M89" si="56">+G89*3.04%</f>
        <v>608</v>
      </c>
      <c r="N89" s="115">
        <f t="shared" ref="N89" si="57">+G89*7.09%</f>
        <v>1418</v>
      </c>
      <c r="O89" s="115"/>
      <c r="P89" s="115">
        <f t="shared" ref="P89" si="58">SUM(J89:O89)</f>
        <v>4240</v>
      </c>
      <c r="Q89" s="115">
        <f t="shared" ref="Q89" si="59">+H89+I89+J89+M89+O89</f>
        <v>1207</v>
      </c>
      <c r="R89" s="115">
        <f t="shared" ref="R89" si="60">+K89+L89+N89</f>
        <v>3058</v>
      </c>
      <c r="S89" s="115">
        <f t="shared" ref="S89" si="61">+G89-Q89</f>
        <v>18793</v>
      </c>
      <c r="T89" s="105">
        <v>111</v>
      </c>
    </row>
    <row r="90" spans="1:20" s="31" customFormat="1" ht="33.950000000000003" customHeight="1">
      <c r="A90" s="81">
        <f t="shared" si="43"/>
        <v>86</v>
      </c>
      <c r="B90" s="69" t="s">
        <v>429</v>
      </c>
      <c r="C90" s="69" t="s">
        <v>73</v>
      </c>
      <c r="D90" s="69" t="s">
        <v>29</v>
      </c>
      <c r="E90" s="88" t="s">
        <v>294</v>
      </c>
      <c r="F90" s="88" t="s">
        <v>436</v>
      </c>
      <c r="G90" s="111">
        <v>17600</v>
      </c>
      <c r="H90" s="111"/>
      <c r="I90" s="115">
        <v>25</v>
      </c>
      <c r="J90" s="115">
        <f t="shared" ref="J90" si="62">+G90*2.87%</f>
        <v>505.12</v>
      </c>
      <c r="K90" s="115">
        <f t="shared" ref="K90" si="63">+G90*7.1%</f>
        <v>1249.5999999999999</v>
      </c>
      <c r="L90" s="115">
        <f t="shared" ref="L90" si="64">G90*1.1%</f>
        <v>193.60000000000002</v>
      </c>
      <c r="M90" s="115">
        <f t="shared" ref="M90" si="65">+G90*3.04%</f>
        <v>535.04</v>
      </c>
      <c r="N90" s="115">
        <f t="shared" ref="N90" si="66">+G90*7.09%</f>
        <v>1247.8400000000001</v>
      </c>
      <c r="O90" s="115"/>
      <c r="P90" s="115">
        <f t="shared" ref="P90" si="67">SUM(J90:O90)</f>
        <v>3731.2</v>
      </c>
      <c r="Q90" s="115">
        <f t="shared" ref="Q90" si="68">+H90+I90+J90+M90+O90</f>
        <v>1065.1599999999999</v>
      </c>
      <c r="R90" s="115">
        <f t="shared" ref="R90" si="69">+K90+L90+N90</f>
        <v>2691.04</v>
      </c>
      <c r="S90" s="115">
        <f t="shared" ref="S90" si="70">+G90-Q90</f>
        <v>16534.84</v>
      </c>
      <c r="T90" s="105">
        <v>111</v>
      </c>
    </row>
    <row r="91" spans="1:20" s="31" customFormat="1" ht="33.950000000000003" customHeight="1">
      <c r="A91" s="81">
        <f t="shared" si="43"/>
        <v>87</v>
      </c>
      <c r="B91" s="32" t="s">
        <v>116</v>
      </c>
      <c r="C91" s="32" t="s">
        <v>73</v>
      </c>
      <c r="D91" s="32" t="s">
        <v>110</v>
      </c>
      <c r="E91" s="33" t="s">
        <v>293</v>
      </c>
      <c r="F91" s="33" t="s">
        <v>435</v>
      </c>
      <c r="G91" s="107">
        <v>25000</v>
      </c>
      <c r="H91" s="107"/>
      <c r="I91" s="110">
        <v>25</v>
      </c>
      <c r="J91" s="110">
        <f t="shared" si="44"/>
        <v>717.5</v>
      </c>
      <c r="K91" s="110">
        <f t="shared" si="45"/>
        <v>1774.9999999999998</v>
      </c>
      <c r="L91" s="110">
        <f t="shared" si="46"/>
        <v>275</v>
      </c>
      <c r="M91" s="110">
        <f t="shared" si="47"/>
        <v>760</v>
      </c>
      <c r="N91" s="110">
        <f t="shared" si="48"/>
        <v>1772.5000000000002</v>
      </c>
      <c r="O91" s="110"/>
      <c r="P91" s="110">
        <f t="shared" si="49"/>
        <v>5300</v>
      </c>
      <c r="Q91" s="110">
        <f t="shared" si="50"/>
        <v>1502.5</v>
      </c>
      <c r="R91" s="110">
        <f t="shared" si="51"/>
        <v>3822.5</v>
      </c>
      <c r="S91" s="110">
        <f t="shared" si="52"/>
        <v>23497.5</v>
      </c>
      <c r="T91" s="103">
        <v>111</v>
      </c>
    </row>
    <row r="92" spans="1:20" s="31" customFormat="1" ht="33.950000000000003" customHeight="1">
      <c r="A92" s="81">
        <f t="shared" si="43"/>
        <v>88</v>
      </c>
      <c r="B92" s="75" t="s">
        <v>393</v>
      </c>
      <c r="C92" s="32" t="s">
        <v>73</v>
      </c>
      <c r="D92" s="32" t="s">
        <v>110</v>
      </c>
      <c r="E92" s="33" t="s">
        <v>294</v>
      </c>
      <c r="F92" s="33" t="s">
        <v>435</v>
      </c>
      <c r="G92" s="107">
        <v>25000</v>
      </c>
      <c r="H92" s="107"/>
      <c r="I92" s="110">
        <v>25</v>
      </c>
      <c r="J92" s="110">
        <f t="shared" si="44"/>
        <v>717.5</v>
      </c>
      <c r="K92" s="110">
        <f t="shared" si="45"/>
        <v>1774.9999999999998</v>
      </c>
      <c r="L92" s="110">
        <f t="shared" si="46"/>
        <v>275</v>
      </c>
      <c r="M92" s="110">
        <f t="shared" si="47"/>
        <v>760</v>
      </c>
      <c r="N92" s="110">
        <f t="shared" si="48"/>
        <v>1772.5000000000002</v>
      </c>
      <c r="O92" s="110"/>
      <c r="P92" s="110">
        <f t="shared" si="49"/>
        <v>5300</v>
      </c>
      <c r="Q92" s="110">
        <f t="shared" si="50"/>
        <v>1502.5</v>
      </c>
      <c r="R92" s="110">
        <f t="shared" si="51"/>
        <v>3822.5</v>
      </c>
      <c r="S92" s="110">
        <f t="shared" si="52"/>
        <v>23497.5</v>
      </c>
      <c r="T92" s="103">
        <v>111</v>
      </c>
    </row>
    <row r="93" spans="1:20" s="31" customFormat="1" ht="33.950000000000003" customHeight="1">
      <c r="A93" s="81">
        <f t="shared" si="43"/>
        <v>89</v>
      </c>
      <c r="B93" s="75" t="s">
        <v>432</v>
      </c>
      <c r="C93" s="32" t="s">
        <v>73</v>
      </c>
      <c r="D93" s="32" t="s">
        <v>110</v>
      </c>
      <c r="E93" s="33" t="s">
        <v>294</v>
      </c>
      <c r="F93" s="33" t="s">
        <v>435</v>
      </c>
      <c r="G93" s="107">
        <v>19800</v>
      </c>
      <c r="H93" s="107"/>
      <c r="I93" s="110">
        <v>25</v>
      </c>
      <c r="J93" s="110">
        <f t="shared" si="44"/>
        <v>568.26</v>
      </c>
      <c r="K93" s="110">
        <f t="shared" si="45"/>
        <v>1405.8</v>
      </c>
      <c r="L93" s="110">
        <f t="shared" si="46"/>
        <v>217.8</v>
      </c>
      <c r="M93" s="110">
        <f t="shared" si="47"/>
        <v>601.91999999999996</v>
      </c>
      <c r="N93" s="110">
        <f t="shared" si="48"/>
        <v>1403.8200000000002</v>
      </c>
      <c r="O93" s="110"/>
      <c r="P93" s="110">
        <f t="shared" si="49"/>
        <v>4197.6000000000004</v>
      </c>
      <c r="Q93" s="110">
        <f t="shared" si="50"/>
        <v>1195.1799999999998</v>
      </c>
      <c r="R93" s="110">
        <f t="shared" si="51"/>
        <v>3027.42</v>
      </c>
      <c r="S93" s="110">
        <f t="shared" si="52"/>
        <v>18604.82</v>
      </c>
      <c r="T93" s="103">
        <v>111</v>
      </c>
    </row>
    <row r="94" spans="1:20" s="31" customFormat="1" ht="33.950000000000003" customHeight="1">
      <c r="A94" s="81">
        <f t="shared" si="43"/>
        <v>90</v>
      </c>
      <c r="B94" s="32" t="s">
        <v>354</v>
      </c>
      <c r="C94" s="32" t="s">
        <v>305</v>
      </c>
      <c r="D94" s="32" t="s">
        <v>355</v>
      </c>
      <c r="E94" s="33" t="s">
        <v>293</v>
      </c>
      <c r="F94" s="33" t="s">
        <v>435</v>
      </c>
      <c r="G94" s="107">
        <v>27000</v>
      </c>
      <c r="H94" s="107"/>
      <c r="I94" s="110">
        <v>25</v>
      </c>
      <c r="J94" s="110">
        <f t="shared" si="44"/>
        <v>774.9</v>
      </c>
      <c r="K94" s="110">
        <f t="shared" si="45"/>
        <v>1916.9999999999998</v>
      </c>
      <c r="L94" s="110">
        <f t="shared" si="46"/>
        <v>297.00000000000006</v>
      </c>
      <c r="M94" s="110">
        <f t="shared" si="47"/>
        <v>820.8</v>
      </c>
      <c r="N94" s="110">
        <f t="shared" si="48"/>
        <v>1914.3000000000002</v>
      </c>
      <c r="O94" s="110"/>
      <c r="P94" s="110">
        <f t="shared" si="49"/>
        <v>5724</v>
      </c>
      <c r="Q94" s="110">
        <f t="shared" si="50"/>
        <v>1620.6999999999998</v>
      </c>
      <c r="R94" s="110">
        <f t="shared" si="51"/>
        <v>4128.3</v>
      </c>
      <c r="S94" s="110">
        <f t="shared" si="52"/>
        <v>25379.3</v>
      </c>
      <c r="T94" s="103">
        <v>111</v>
      </c>
    </row>
    <row r="95" spans="1:20" s="31" customFormat="1" ht="33.950000000000003" customHeight="1">
      <c r="A95" s="81">
        <f t="shared" si="43"/>
        <v>91</v>
      </c>
      <c r="B95" s="32" t="s">
        <v>79</v>
      </c>
      <c r="C95" s="32" t="s">
        <v>305</v>
      </c>
      <c r="D95" s="32" t="s">
        <v>80</v>
      </c>
      <c r="E95" s="33" t="s">
        <v>295</v>
      </c>
      <c r="F95" s="33" t="s">
        <v>435</v>
      </c>
      <c r="G95" s="107">
        <v>27000</v>
      </c>
      <c r="H95" s="107"/>
      <c r="I95" s="110">
        <v>25</v>
      </c>
      <c r="J95" s="110">
        <f t="shared" si="44"/>
        <v>774.9</v>
      </c>
      <c r="K95" s="110">
        <f t="shared" si="45"/>
        <v>1916.9999999999998</v>
      </c>
      <c r="L95" s="110">
        <f t="shared" si="46"/>
        <v>297.00000000000006</v>
      </c>
      <c r="M95" s="110">
        <f t="shared" si="47"/>
        <v>820.8</v>
      </c>
      <c r="N95" s="110">
        <f t="shared" si="48"/>
        <v>1914.3000000000002</v>
      </c>
      <c r="O95" s="110"/>
      <c r="P95" s="110">
        <f t="shared" si="49"/>
        <v>5724</v>
      </c>
      <c r="Q95" s="110">
        <f t="shared" si="50"/>
        <v>1620.6999999999998</v>
      </c>
      <c r="R95" s="110">
        <f t="shared" si="51"/>
        <v>4128.3</v>
      </c>
      <c r="S95" s="110">
        <f t="shared" si="52"/>
        <v>25379.3</v>
      </c>
      <c r="T95" s="103">
        <v>111</v>
      </c>
    </row>
    <row r="96" spans="1:20" s="31" customFormat="1" ht="33.950000000000003" customHeight="1">
      <c r="A96" s="81">
        <f t="shared" si="43"/>
        <v>92</v>
      </c>
      <c r="B96" s="32" t="s">
        <v>356</v>
      </c>
      <c r="C96" s="32" t="s">
        <v>305</v>
      </c>
      <c r="D96" s="32" t="s">
        <v>355</v>
      </c>
      <c r="E96" s="33" t="s">
        <v>293</v>
      </c>
      <c r="F96" s="33" t="s">
        <v>435</v>
      </c>
      <c r="G96" s="107">
        <v>27000</v>
      </c>
      <c r="H96" s="107"/>
      <c r="I96" s="110">
        <v>25</v>
      </c>
      <c r="J96" s="110">
        <f t="shared" si="44"/>
        <v>774.9</v>
      </c>
      <c r="K96" s="110">
        <f t="shared" si="45"/>
        <v>1916.9999999999998</v>
      </c>
      <c r="L96" s="110">
        <f t="shared" si="46"/>
        <v>297.00000000000006</v>
      </c>
      <c r="M96" s="110">
        <f t="shared" si="47"/>
        <v>820.8</v>
      </c>
      <c r="N96" s="110">
        <f t="shared" si="48"/>
        <v>1914.3000000000002</v>
      </c>
      <c r="O96" s="110">
        <v>3024.9</v>
      </c>
      <c r="P96" s="110">
        <f t="shared" si="49"/>
        <v>8748.9</v>
      </c>
      <c r="Q96" s="110">
        <f t="shared" si="50"/>
        <v>4645.6000000000004</v>
      </c>
      <c r="R96" s="110">
        <f t="shared" si="51"/>
        <v>4128.3</v>
      </c>
      <c r="S96" s="110">
        <f t="shared" si="52"/>
        <v>22354.400000000001</v>
      </c>
      <c r="T96" s="103">
        <v>111</v>
      </c>
    </row>
    <row r="97" spans="1:20" s="31" customFormat="1" ht="33.950000000000003" customHeight="1">
      <c r="A97" s="81">
        <f t="shared" si="43"/>
        <v>93</v>
      </c>
      <c r="B97" s="32" t="s">
        <v>366</v>
      </c>
      <c r="C97" s="32" t="s">
        <v>305</v>
      </c>
      <c r="D97" s="32" t="s">
        <v>355</v>
      </c>
      <c r="E97" s="33" t="s">
        <v>293</v>
      </c>
      <c r="F97" s="33" t="s">
        <v>435</v>
      </c>
      <c r="G97" s="107">
        <v>27000</v>
      </c>
      <c r="H97" s="107"/>
      <c r="I97" s="110">
        <v>25</v>
      </c>
      <c r="J97" s="110">
        <f t="shared" si="44"/>
        <v>774.9</v>
      </c>
      <c r="K97" s="110">
        <f t="shared" si="45"/>
        <v>1916.9999999999998</v>
      </c>
      <c r="L97" s="110">
        <f t="shared" si="46"/>
        <v>297.00000000000006</v>
      </c>
      <c r="M97" s="110">
        <f t="shared" si="47"/>
        <v>820.8</v>
      </c>
      <c r="N97" s="110">
        <f t="shared" si="48"/>
        <v>1914.3000000000002</v>
      </c>
      <c r="O97" s="110"/>
      <c r="P97" s="110">
        <f t="shared" si="49"/>
        <v>5724</v>
      </c>
      <c r="Q97" s="110">
        <f t="shared" si="50"/>
        <v>1620.6999999999998</v>
      </c>
      <c r="R97" s="110">
        <f t="shared" si="51"/>
        <v>4128.3</v>
      </c>
      <c r="S97" s="110">
        <f t="shared" si="52"/>
        <v>25379.3</v>
      </c>
      <c r="T97" s="103">
        <v>111</v>
      </c>
    </row>
    <row r="98" spans="1:20" s="31" customFormat="1" ht="33.950000000000003" customHeight="1">
      <c r="A98" s="81">
        <f t="shared" si="43"/>
        <v>94</v>
      </c>
      <c r="B98" s="32" t="s">
        <v>257</v>
      </c>
      <c r="C98" s="32" t="s">
        <v>28</v>
      </c>
      <c r="D98" s="32" t="s">
        <v>80</v>
      </c>
      <c r="E98" s="33" t="s">
        <v>295</v>
      </c>
      <c r="F98" s="33" t="s">
        <v>435</v>
      </c>
      <c r="G98" s="107">
        <v>23100</v>
      </c>
      <c r="H98" s="107"/>
      <c r="I98" s="110">
        <v>25</v>
      </c>
      <c r="J98" s="110">
        <f t="shared" si="44"/>
        <v>662.97</v>
      </c>
      <c r="K98" s="110">
        <f t="shared" si="45"/>
        <v>1640.1</v>
      </c>
      <c r="L98" s="110">
        <f t="shared" si="46"/>
        <v>254.10000000000002</v>
      </c>
      <c r="M98" s="110">
        <f t="shared" si="47"/>
        <v>702.24</v>
      </c>
      <c r="N98" s="110">
        <f t="shared" si="48"/>
        <v>1637.7900000000002</v>
      </c>
      <c r="O98" s="110"/>
      <c r="P98" s="110">
        <f t="shared" si="49"/>
        <v>4897.2</v>
      </c>
      <c r="Q98" s="110">
        <f t="shared" si="50"/>
        <v>1390.21</v>
      </c>
      <c r="R98" s="110">
        <f t="shared" si="51"/>
        <v>3531.99</v>
      </c>
      <c r="S98" s="110">
        <f t="shared" si="52"/>
        <v>21709.79</v>
      </c>
      <c r="T98" s="103">
        <v>111</v>
      </c>
    </row>
    <row r="99" spans="1:20" s="31" customFormat="1" ht="33.950000000000003" customHeight="1">
      <c r="A99" s="81">
        <f t="shared" si="43"/>
        <v>95</v>
      </c>
      <c r="B99" s="32" t="s">
        <v>404</v>
      </c>
      <c r="C99" s="32" t="s">
        <v>305</v>
      </c>
      <c r="D99" s="32" t="s">
        <v>355</v>
      </c>
      <c r="E99" s="33" t="s">
        <v>294</v>
      </c>
      <c r="F99" s="33" t="s">
        <v>435</v>
      </c>
      <c r="G99" s="107">
        <v>27000</v>
      </c>
      <c r="H99" s="107"/>
      <c r="I99" s="110">
        <v>25</v>
      </c>
      <c r="J99" s="110">
        <f t="shared" si="44"/>
        <v>774.9</v>
      </c>
      <c r="K99" s="110">
        <f t="shared" si="45"/>
        <v>1916.9999999999998</v>
      </c>
      <c r="L99" s="110">
        <f t="shared" si="46"/>
        <v>297.00000000000006</v>
      </c>
      <c r="M99" s="110">
        <f t="shared" si="47"/>
        <v>820.8</v>
      </c>
      <c r="N99" s="110">
        <f t="shared" si="48"/>
        <v>1914.3000000000002</v>
      </c>
      <c r="O99" s="110"/>
      <c r="P99" s="110">
        <f t="shared" si="49"/>
        <v>5724</v>
      </c>
      <c r="Q99" s="110">
        <f t="shared" si="50"/>
        <v>1620.6999999999998</v>
      </c>
      <c r="R99" s="110">
        <f t="shared" si="51"/>
        <v>4128.3</v>
      </c>
      <c r="S99" s="110">
        <f t="shared" si="52"/>
        <v>25379.3</v>
      </c>
      <c r="T99" s="103">
        <v>111</v>
      </c>
    </row>
    <row r="100" spans="1:20" s="31" customFormat="1" ht="33.950000000000003" customHeight="1">
      <c r="A100" s="81">
        <f t="shared" si="43"/>
        <v>96</v>
      </c>
      <c r="B100" s="32" t="s">
        <v>433</v>
      </c>
      <c r="C100" s="32" t="s">
        <v>305</v>
      </c>
      <c r="D100" s="32" t="s">
        <v>355</v>
      </c>
      <c r="E100" s="33" t="s">
        <v>293</v>
      </c>
      <c r="F100" s="33" t="s">
        <v>435</v>
      </c>
      <c r="G100" s="107">
        <v>27000</v>
      </c>
      <c r="H100" s="107"/>
      <c r="I100" s="110">
        <v>25</v>
      </c>
      <c r="J100" s="110">
        <f t="shared" ref="J100" si="71">+G100*2.87%</f>
        <v>774.9</v>
      </c>
      <c r="K100" s="110">
        <f t="shared" ref="K100" si="72">+G100*7.1%</f>
        <v>1916.9999999999998</v>
      </c>
      <c r="L100" s="110">
        <f t="shared" ref="L100" si="73">G100*1.1%</f>
        <v>297.00000000000006</v>
      </c>
      <c r="M100" s="110">
        <f t="shared" ref="M100" si="74">+G100*3.04%</f>
        <v>820.8</v>
      </c>
      <c r="N100" s="110">
        <f t="shared" ref="N100" si="75">+G100*7.09%</f>
        <v>1914.3000000000002</v>
      </c>
      <c r="O100" s="110"/>
      <c r="P100" s="110">
        <f t="shared" ref="P100" si="76">SUM(J100:O100)</f>
        <v>5724</v>
      </c>
      <c r="Q100" s="110">
        <f t="shared" ref="Q100" si="77">+H100+I100+J100+M100+O100</f>
        <v>1620.6999999999998</v>
      </c>
      <c r="R100" s="110">
        <f t="shared" ref="R100" si="78">+K100+L100+N100</f>
        <v>4128.3</v>
      </c>
      <c r="S100" s="110">
        <f t="shared" ref="S100" si="79">+G100-Q100</f>
        <v>25379.3</v>
      </c>
      <c r="T100" s="103">
        <v>111</v>
      </c>
    </row>
    <row r="101" spans="1:20" s="31" customFormat="1" ht="33.950000000000003" customHeight="1">
      <c r="A101" s="81">
        <f t="shared" si="43"/>
        <v>97</v>
      </c>
      <c r="B101" s="32" t="s">
        <v>210</v>
      </c>
      <c r="C101" s="32" t="s">
        <v>306</v>
      </c>
      <c r="D101" s="32" t="s">
        <v>54</v>
      </c>
      <c r="E101" s="33" t="s">
        <v>295</v>
      </c>
      <c r="F101" s="33" t="s">
        <v>436</v>
      </c>
      <c r="G101" s="107">
        <v>22000</v>
      </c>
      <c r="H101" s="107"/>
      <c r="I101" s="110">
        <v>25</v>
      </c>
      <c r="J101" s="110">
        <f t="shared" si="44"/>
        <v>631.4</v>
      </c>
      <c r="K101" s="110">
        <f t="shared" si="45"/>
        <v>1561.9999999999998</v>
      </c>
      <c r="L101" s="110">
        <f t="shared" si="46"/>
        <v>242.00000000000003</v>
      </c>
      <c r="M101" s="110">
        <f t="shared" si="47"/>
        <v>668.8</v>
      </c>
      <c r="N101" s="110">
        <f t="shared" si="48"/>
        <v>1559.8000000000002</v>
      </c>
      <c r="O101" s="110">
        <v>1512.45</v>
      </c>
      <c r="P101" s="110">
        <f t="shared" si="49"/>
        <v>6176.45</v>
      </c>
      <c r="Q101" s="110">
        <f t="shared" si="50"/>
        <v>2837.6499999999996</v>
      </c>
      <c r="R101" s="110">
        <f t="shared" si="51"/>
        <v>3363.8</v>
      </c>
      <c r="S101" s="110">
        <f t="shared" si="52"/>
        <v>19162.349999999999</v>
      </c>
      <c r="T101" s="103">
        <v>111</v>
      </c>
    </row>
    <row r="102" spans="1:20" s="31" customFormat="1" ht="33.950000000000003" customHeight="1">
      <c r="A102" s="81">
        <f t="shared" si="43"/>
        <v>98</v>
      </c>
      <c r="B102" s="32" t="s">
        <v>443</v>
      </c>
      <c r="C102" s="32" t="s">
        <v>306</v>
      </c>
      <c r="D102" s="32" t="s">
        <v>444</v>
      </c>
      <c r="E102" s="33" t="s">
        <v>293</v>
      </c>
      <c r="F102" s="33" t="s">
        <v>436</v>
      </c>
      <c r="G102" s="107">
        <v>23100</v>
      </c>
      <c r="H102" s="107"/>
      <c r="I102" s="110">
        <v>25</v>
      </c>
      <c r="J102" s="110">
        <f t="shared" si="44"/>
        <v>662.97</v>
      </c>
      <c r="K102" s="110">
        <f t="shared" si="45"/>
        <v>1640.1</v>
      </c>
      <c r="L102" s="110">
        <f t="shared" si="46"/>
        <v>254.10000000000002</v>
      </c>
      <c r="M102" s="110">
        <f t="shared" si="47"/>
        <v>702.24</v>
      </c>
      <c r="N102" s="110">
        <f t="shared" si="48"/>
        <v>1637.7900000000002</v>
      </c>
      <c r="O102" s="110"/>
      <c r="P102" s="110">
        <f t="shared" ref="P102:P103" si="80">SUM(J102:O102)</f>
        <v>4897.2</v>
      </c>
      <c r="Q102" s="110">
        <f t="shared" ref="Q102:Q103" si="81">+H102+I102+J102+M102+O102</f>
        <v>1390.21</v>
      </c>
      <c r="R102" s="110">
        <f t="shared" ref="R102:R103" si="82">+K102+L102+N102</f>
        <v>3531.99</v>
      </c>
      <c r="S102" s="110">
        <f t="shared" ref="S102:S103" si="83">+G102-Q102</f>
        <v>21709.79</v>
      </c>
      <c r="T102" s="103">
        <v>111</v>
      </c>
    </row>
    <row r="103" spans="1:20" s="31" customFormat="1" ht="33.950000000000003" customHeight="1">
      <c r="A103" s="81">
        <f t="shared" si="43"/>
        <v>99</v>
      </c>
      <c r="B103" s="25" t="s">
        <v>468</v>
      </c>
      <c r="C103" s="32" t="s">
        <v>306</v>
      </c>
      <c r="D103" s="25" t="s">
        <v>454</v>
      </c>
      <c r="E103" s="33" t="s">
        <v>293</v>
      </c>
      <c r="F103" s="33" t="s">
        <v>436</v>
      </c>
      <c r="G103" s="107">
        <v>25000</v>
      </c>
      <c r="H103" s="107"/>
      <c r="I103" s="110">
        <v>25</v>
      </c>
      <c r="J103" s="110">
        <f t="shared" si="44"/>
        <v>717.5</v>
      </c>
      <c r="K103" s="110">
        <f t="shared" si="45"/>
        <v>1774.9999999999998</v>
      </c>
      <c r="L103" s="110">
        <f t="shared" si="46"/>
        <v>275</v>
      </c>
      <c r="M103" s="110">
        <f t="shared" si="47"/>
        <v>760</v>
      </c>
      <c r="N103" s="110">
        <f t="shared" si="48"/>
        <v>1772.5000000000002</v>
      </c>
      <c r="O103" s="110"/>
      <c r="P103" s="110">
        <f t="shared" si="80"/>
        <v>5300</v>
      </c>
      <c r="Q103" s="110">
        <f t="shared" si="81"/>
        <v>1502.5</v>
      </c>
      <c r="R103" s="110">
        <f t="shared" si="82"/>
        <v>3822.5</v>
      </c>
      <c r="S103" s="110">
        <f t="shared" si="83"/>
        <v>23497.5</v>
      </c>
      <c r="T103" s="103">
        <v>111</v>
      </c>
    </row>
    <row r="104" spans="1:20" s="31" customFormat="1" ht="33.950000000000003" customHeight="1">
      <c r="A104" s="81">
        <f t="shared" si="43"/>
        <v>100</v>
      </c>
      <c r="B104" s="32" t="s">
        <v>168</v>
      </c>
      <c r="C104" s="32" t="s">
        <v>59</v>
      </c>
      <c r="D104" s="32" t="s">
        <v>169</v>
      </c>
      <c r="E104" s="33" t="s">
        <v>294</v>
      </c>
      <c r="F104" s="33" t="s">
        <v>435</v>
      </c>
      <c r="G104" s="107">
        <v>26250</v>
      </c>
      <c r="H104" s="107"/>
      <c r="I104" s="110">
        <v>25</v>
      </c>
      <c r="J104" s="110">
        <f t="shared" si="44"/>
        <v>753.375</v>
      </c>
      <c r="K104" s="110">
        <f t="shared" si="45"/>
        <v>1863.7499999999998</v>
      </c>
      <c r="L104" s="110">
        <f t="shared" si="46"/>
        <v>288.75000000000006</v>
      </c>
      <c r="M104" s="110">
        <f t="shared" si="47"/>
        <v>798</v>
      </c>
      <c r="N104" s="110">
        <f t="shared" si="48"/>
        <v>1861.1250000000002</v>
      </c>
      <c r="O104" s="110"/>
      <c r="P104" s="110">
        <f t="shared" si="49"/>
        <v>5565</v>
      </c>
      <c r="Q104" s="110">
        <f t="shared" si="50"/>
        <v>1576.375</v>
      </c>
      <c r="R104" s="110">
        <f t="shared" si="51"/>
        <v>4013.625</v>
      </c>
      <c r="S104" s="110">
        <f t="shared" si="52"/>
        <v>24673.625</v>
      </c>
      <c r="T104" s="103">
        <v>111</v>
      </c>
    </row>
    <row r="105" spans="1:20" s="31" customFormat="1" ht="33.950000000000003" customHeight="1">
      <c r="A105" s="81">
        <f t="shared" si="43"/>
        <v>101</v>
      </c>
      <c r="B105" s="32" t="s">
        <v>422</v>
      </c>
      <c r="C105" s="32" t="s">
        <v>59</v>
      </c>
      <c r="D105" s="32" t="s">
        <v>169</v>
      </c>
      <c r="E105" s="33" t="s">
        <v>294</v>
      </c>
      <c r="F105" s="33" t="s">
        <v>435</v>
      </c>
      <c r="G105" s="107">
        <v>24000</v>
      </c>
      <c r="H105" s="107"/>
      <c r="I105" s="110">
        <v>25</v>
      </c>
      <c r="J105" s="110">
        <f t="shared" si="44"/>
        <v>688.8</v>
      </c>
      <c r="K105" s="110">
        <f t="shared" si="45"/>
        <v>1703.9999999999998</v>
      </c>
      <c r="L105" s="110">
        <f t="shared" si="46"/>
        <v>264</v>
      </c>
      <c r="M105" s="110">
        <f t="shared" si="47"/>
        <v>729.6</v>
      </c>
      <c r="N105" s="110">
        <f t="shared" si="48"/>
        <v>1701.6000000000001</v>
      </c>
      <c r="O105" s="110"/>
      <c r="P105" s="110">
        <f t="shared" si="49"/>
        <v>5088</v>
      </c>
      <c r="Q105" s="110">
        <f t="shared" si="50"/>
        <v>1443.4</v>
      </c>
      <c r="R105" s="110">
        <f t="shared" si="51"/>
        <v>3669.6</v>
      </c>
      <c r="S105" s="110">
        <f t="shared" si="52"/>
        <v>22556.6</v>
      </c>
      <c r="T105" s="103">
        <v>111</v>
      </c>
    </row>
    <row r="106" spans="1:20" s="31" customFormat="1" ht="33.950000000000003" customHeight="1">
      <c r="A106" s="81">
        <f t="shared" si="43"/>
        <v>102</v>
      </c>
      <c r="B106" s="32" t="s">
        <v>146</v>
      </c>
      <c r="C106" s="32" t="s">
        <v>59</v>
      </c>
      <c r="D106" s="32" t="s">
        <v>147</v>
      </c>
      <c r="E106" s="33" t="s">
        <v>295</v>
      </c>
      <c r="F106" s="33" t="s">
        <v>436</v>
      </c>
      <c r="G106" s="107">
        <v>27000</v>
      </c>
      <c r="H106" s="107"/>
      <c r="I106" s="110">
        <v>25</v>
      </c>
      <c r="J106" s="110">
        <f t="shared" si="44"/>
        <v>774.9</v>
      </c>
      <c r="K106" s="110">
        <f t="shared" si="45"/>
        <v>1916.9999999999998</v>
      </c>
      <c r="L106" s="110">
        <f t="shared" si="46"/>
        <v>297.00000000000006</v>
      </c>
      <c r="M106" s="110">
        <f t="shared" si="47"/>
        <v>820.8</v>
      </c>
      <c r="N106" s="110">
        <f t="shared" si="48"/>
        <v>1914.3000000000002</v>
      </c>
      <c r="O106" s="110"/>
      <c r="P106" s="110">
        <f t="shared" si="49"/>
        <v>5724</v>
      </c>
      <c r="Q106" s="110">
        <f t="shared" si="50"/>
        <v>1620.6999999999998</v>
      </c>
      <c r="R106" s="110">
        <f t="shared" si="51"/>
        <v>4128.3</v>
      </c>
      <c r="S106" s="110">
        <f t="shared" si="52"/>
        <v>25379.3</v>
      </c>
      <c r="T106" s="103">
        <v>111</v>
      </c>
    </row>
    <row r="107" spans="1:20" s="31" customFormat="1" ht="33.950000000000003" customHeight="1">
      <c r="A107" s="81">
        <f t="shared" si="43"/>
        <v>103</v>
      </c>
      <c r="B107" s="32" t="s">
        <v>58</v>
      </c>
      <c r="C107" s="32" t="s">
        <v>59</v>
      </c>
      <c r="D107" s="32" t="s">
        <v>32</v>
      </c>
      <c r="E107" s="33" t="s">
        <v>294</v>
      </c>
      <c r="F107" s="33" t="s">
        <v>435</v>
      </c>
      <c r="G107" s="107">
        <v>24000</v>
      </c>
      <c r="H107" s="107"/>
      <c r="I107" s="110">
        <v>25</v>
      </c>
      <c r="J107" s="110">
        <f t="shared" si="44"/>
        <v>688.8</v>
      </c>
      <c r="K107" s="110">
        <f t="shared" si="45"/>
        <v>1703.9999999999998</v>
      </c>
      <c r="L107" s="110">
        <f t="shared" si="46"/>
        <v>264</v>
      </c>
      <c r="M107" s="110">
        <f t="shared" si="47"/>
        <v>729.6</v>
      </c>
      <c r="N107" s="110">
        <f t="shared" si="48"/>
        <v>1701.6000000000001</v>
      </c>
      <c r="O107" s="110"/>
      <c r="P107" s="110">
        <f t="shared" si="49"/>
        <v>5088</v>
      </c>
      <c r="Q107" s="110">
        <f t="shared" si="50"/>
        <v>1443.4</v>
      </c>
      <c r="R107" s="110">
        <f t="shared" si="51"/>
        <v>3669.6</v>
      </c>
      <c r="S107" s="110">
        <f t="shared" si="52"/>
        <v>22556.6</v>
      </c>
      <c r="T107" s="103">
        <v>111</v>
      </c>
    </row>
    <row r="108" spans="1:20" s="31" customFormat="1" ht="33.950000000000003" customHeight="1">
      <c r="A108" s="81">
        <f t="shared" si="43"/>
        <v>104</v>
      </c>
      <c r="B108" s="32" t="s">
        <v>176</v>
      </c>
      <c r="C108" s="32" t="s">
        <v>59</v>
      </c>
      <c r="D108" s="32" t="s">
        <v>32</v>
      </c>
      <c r="E108" s="33" t="s">
        <v>294</v>
      </c>
      <c r="F108" s="33" t="s">
        <v>435</v>
      </c>
      <c r="G108" s="107">
        <v>22000</v>
      </c>
      <c r="H108" s="107"/>
      <c r="I108" s="110">
        <v>25</v>
      </c>
      <c r="J108" s="110">
        <f t="shared" si="44"/>
        <v>631.4</v>
      </c>
      <c r="K108" s="110">
        <f t="shared" si="45"/>
        <v>1561.9999999999998</v>
      </c>
      <c r="L108" s="110">
        <f t="shared" si="46"/>
        <v>242.00000000000003</v>
      </c>
      <c r="M108" s="110">
        <f t="shared" si="47"/>
        <v>668.8</v>
      </c>
      <c r="N108" s="110">
        <f t="shared" si="48"/>
        <v>1559.8000000000002</v>
      </c>
      <c r="O108" s="110">
        <v>1512.45</v>
      </c>
      <c r="P108" s="110">
        <f t="shared" si="49"/>
        <v>6176.45</v>
      </c>
      <c r="Q108" s="110">
        <f t="shared" si="50"/>
        <v>2837.6499999999996</v>
      </c>
      <c r="R108" s="110">
        <f t="shared" si="51"/>
        <v>3363.8</v>
      </c>
      <c r="S108" s="110">
        <f t="shared" si="52"/>
        <v>19162.349999999999</v>
      </c>
      <c r="T108" s="103">
        <v>111</v>
      </c>
    </row>
    <row r="109" spans="1:20" s="31" customFormat="1" ht="33.950000000000003" customHeight="1">
      <c r="A109" s="81">
        <f t="shared" si="43"/>
        <v>105</v>
      </c>
      <c r="B109" s="32" t="s">
        <v>268</v>
      </c>
      <c r="C109" s="32" t="s">
        <v>59</v>
      </c>
      <c r="D109" s="32" t="s">
        <v>32</v>
      </c>
      <c r="E109" s="33" t="s">
        <v>294</v>
      </c>
      <c r="F109" s="33" t="s">
        <v>435</v>
      </c>
      <c r="G109" s="107">
        <v>24000</v>
      </c>
      <c r="H109" s="107"/>
      <c r="I109" s="110">
        <v>25</v>
      </c>
      <c r="J109" s="110">
        <f t="shared" si="44"/>
        <v>688.8</v>
      </c>
      <c r="K109" s="110">
        <f t="shared" si="45"/>
        <v>1703.9999999999998</v>
      </c>
      <c r="L109" s="110">
        <f t="shared" si="46"/>
        <v>264</v>
      </c>
      <c r="M109" s="110">
        <f t="shared" si="47"/>
        <v>729.6</v>
      </c>
      <c r="N109" s="110">
        <f t="shared" si="48"/>
        <v>1701.6000000000001</v>
      </c>
      <c r="O109" s="110"/>
      <c r="P109" s="110">
        <f t="shared" si="49"/>
        <v>5088</v>
      </c>
      <c r="Q109" s="110">
        <f t="shared" si="50"/>
        <v>1443.4</v>
      </c>
      <c r="R109" s="110">
        <f t="shared" si="51"/>
        <v>3669.6</v>
      </c>
      <c r="S109" s="110">
        <f t="shared" si="52"/>
        <v>22556.6</v>
      </c>
      <c r="T109" s="103">
        <v>111</v>
      </c>
    </row>
    <row r="110" spans="1:20" s="31" customFormat="1" ht="33.950000000000003" customHeight="1">
      <c r="A110" s="81">
        <f t="shared" si="43"/>
        <v>106</v>
      </c>
      <c r="B110" s="32" t="s">
        <v>156</v>
      </c>
      <c r="C110" s="32" t="s">
        <v>59</v>
      </c>
      <c r="D110" s="32" t="s">
        <v>32</v>
      </c>
      <c r="E110" s="33" t="s">
        <v>294</v>
      </c>
      <c r="F110" s="33" t="s">
        <v>435</v>
      </c>
      <c r="G110" s="107">
        <v>24525</v>
      </c>
      <c r="H110" s="107"/>
      <c r="I110" s="110">
        <v>25</v>
      </c>
      <c r="J110" s="110">
        <f t="shared" si="44"/>
        <v>703.86749999999995</v>
      </c>
      <c r="K110" s="110">
        <f t="shared" si="45"/>
        <v>1741.2749999999999</v>
      </c>
      <c r="L110" s="110">
        <f t="shared" si="46"/>
        <v>269.77500000000003</v>
      </c>
      <c r="M110" s="110">
        <f t="shared" si="47"/>
        <v>745.56</v>
      </c>
      <c r="N110" s="110">
        <f t="shared" si="48"/>
        <v>1738.8225000000002</v>
      </c>
      <c r="O110" s="110"/>
      <c r="P110" s="110">
        <f t="shared" si="49"/>
        <v>5199.3</v>
      </c>
      <c r="Q110" s="110">
        <f t="shared" si="50"/>
        <v>1474.4274999999998</v>
      </c>
      <c r="R110" s="110">
        <f t="shared" si="51"/>
        <v>3749.8725000000004</v>
      </c>
      <c r="S110" s="110">
        <f t="shared" si="52"/>
        <v>23050.572500000002</v>
      </c>
      <c r="T110" s="103">
        <v>111</v>
      </c>
    </row>
    <row r="111" spans="1:20" s="31" customFormat="1" ht="33.950000000000003" customHeight="1">
      <c r="A111" s="81">
        <f t="shared" si="43"/>
        <v>107</v>
      </c>
      <c r="B111" s="25" t="s">
        <v>319</v>
      </c>
      <c r="C111" s="25" t="s">
        <v>59</v>
      </c>
      <c r="D111" s="25" t="s">
        <v>32</v>
      </c>
      <c r="E111" s="33" t="s">
        <v>293</v>
      </c>
      <c r="F111" s="33" t="s">
        <v>435</v>
      </c>
      <c r="G111" s="107">
        <v>24000</v>
      </c>
      <c r="H111" s="107"/>
      <c r="I111" s="110">
        <v>25</v>
      </c>
      <c r="J111" s="110">
        <f t="shared" si="44"/>
        <v>688.8</v>
      </c>
      <c r="K111" s="110">
        <f t="shared" si="45"/>
        <v>1703.9999999999998</v>
      </c>
      <c r="L111" s="110">
        <f t="shared" si="46"/>
        <v>264</v>
      </c>
      <c r="M111" s="110">
        <f t="shared" si="47"/>
        <v>729.6</v>
      </c>
      <c r="N111" s="110">
        <f t="shared" si="48"/>
        <v>1701.6000000000001</v>
      </c>
      <c r="O111" s="110"/>
      <c r="P111" s="110">
        <f t="shared" si="49"/>
        <v>5088</v>
      </c>
      <c r="Q111" s="110">
        <f t="shared" si="50"/>
        <v>1443.4</v>
      </c>
      <c r="R111" s="110">
        <f t="shared" si="51"/>
        <v>3669.6</v>
      </c>
      <c r="S111" s="110">
        <f t="shared" si="52"/>
        <v>22556.6</v>
      </c>
      <c r="T111" s="103">
        <v>111</v>
      </c>
    </row>
    <row r="112" spans="1:20" s="31" customFormat="1" ht="33.950000000000003" customHeight="1">
      <c r="A112" s="81">
        <f t="shared" si="43"/>
        <v>108</v>
      </c>
      <c r="B112" s="32" t="s">
        <v>376</v>
      </c>
      <c r="C112" s="32" t="s">
        <v>59</v>
      </c>
      <c r="D112" s="25" t="s">
        <v>32</v>
      </c>
      <c r="E112" s="33" t="s">
        <v>294</v>
      </c>
      <c r="F112" s="33" t="s">
        <v>436</v>
      </c>
      <c r="G112" s="107">
        <v>24000</v>
      </c>
      <c r="H112" s="107"/>
      <c r="I112" s="110">
        <v>25</v>
      </c>
      <c r="J112" s="110">
        <f t="shared" si="44"/>
        <v>688.8</v>
      </c>
      <c r="K112" s="110">
        <f t="shared" si="45"/>
        <v>1703.9999999999998</v>
      </c>
      <c r="L112" s="110">
        <f t="shared" si="46"/>
        <v>264</v>
      </c>
      <c r="M112" s="110">
        <f t="shared" si="47"/>
        <v>729.6</v>
      </c>
      <c r="N112" s="110">
        <f t="shared" si="48"/>
        <v>1701.6000000000001</v>
      </c>
      <c r="O112" s="110"/>
      <c r="P112" s="110">
        <f t="shared" si="49"/>
        <v>5088</v>
      </c>
      <c r="Q112" s="110">
        <f t="shared" si="50"/>
        <v>1443.4</v>
      </c>
      <c r="R112" s="110">
        <f t="shared" si="51"/>
        <v>3669.6</v>
      </c>
      <c r="S112" s="110">
        <f t="shared" si="52"/>
        <v>22556.6</v>
      </c>
      <c r="T112" s="103">
        <v>111</v>
      </c>
    </row>
    <row r="113" spans="1:20" s="31" customFormat="1" ht="33.950000000000003" customHeight="1">
      <c r="A113" s="81">
        <f t="shared" si="43"/>
        <v>109</v>
      </c>
      <c r="B113" s="32" t="s">
        <v>360</v>
      </c>
      <c r="C113" s="32" t="s">
        <v>59</v>
      </c>
      <c r="D113" s="32" t="s">
        <v>32</v>
      </c>
      <c r="E113" s="33" t="s">
        <v>294</v>
      </c>
      <c r="F113" s="33" t="s">
        <v>435</v>
      </c>
      <c r="G113" s="107">
        <v>24000</v>
      </c>
      <c r="H113" s="107"/>
      <c r="I113" s="110">
        <v>25</v>
      </c>
      <c r="J113" s="110">
        <f t="shared" si="44"/>
        <v>688.8</v>
      </c>
      <c r="K113" s="110">
        <f t="shared" si="45"/>
        <v>1703.9999999999998</v>
      </c>
      <c r="L113" s="110">
        <f t="shared" si="46"/>
        <v>264</v>
      </c>
      <c r="M113" s="110">
        <f t="shared" si="47"/>
        <v>729.6</v>
      </c>
      <c r="N113" s="110">
        <f t="shared" si="48"/>
        <v>1701.6000000000001</v>
      </c>
      <c r="O113" s="110"/>
      <c r="P113" s="110">
        <f t="shared" si="49"/>
        <v>5088</v>
      </c>
      <c r="Q113" s="110">
        <f t="shared" si="50"/>
        <v>1443.4</v>
      </c>
      <c r="R113" s="110">
        <f t="shared" si="51"/>
        <v>3669.6</v>
      </c>
      <c r="S113" s="110">
        <f t="shared" si="52"/>
        <v>22556.6</v>
      </c>
      <c r="T113" s="103">
        <v>111</v>
      </c>
    </row>
    <row r="114" spans="1:20" s="31" customFormat="1" ht="33.950000000000003" customHeight="1">
      <c r="A114" s="81">
        <f t="shared" si="43"/>
        <v>110</v>
      </c>
      <c r="B114" s="32" t="s">
        <v>386</v>
      </c>
      <c r="C114" s="32" t="s">
        <v>59</v>
      </c>
      <c r="D114" s="32" t="s">
        <v>32</v>
      </c>
      <c r="E114" s="33" t="s">
        <v>293</v>
      </c>
      <c r="F114" s="33" t="s">
        <v>435</v>
      </c>
      <c r="G114" s="107">
        <v>24000</v>
      </c>
      <c r="H114" s="107"/>
      <c r="I114" s="110">
        <v>25</v>
      </c>
      <c r="J114" s="110">
        <f t="shared" si="44"/>
        <v>688.8</v>
      </c>
      <c r="K114" s="110">
        <f t="shared" si="45"/>
        <v>1703.9999999999998</v>
      </c>
      <c r="L114" s="110">
        <f t="shared" si="46"/>
        <v>264</v>
      </c>
      <c r="M114" s="110">
        <f t="shared" si="47"/>
        <v>729.6</v>
      </c>
      <c r="N114" s="110">
        <f t="shared" si="48"/>
        <v>1701.6000000000001</v>
      </c>
      <c r="O114" s="110"/>
      <c r="P114" s="110">
        <f t="shared" si="49"/>
        <v>5088</v>
      </c>
      <c r="Q114" s="110">
        <f t="shared" si="50"/>
        <v>1443.4</v>
      </c>
      <c r="R114" s="110">
        <f t="shared" si="51"/>
        <v>3669.6</v>
      </c>
      <c r="S114" s="110">
        <f t="shared" si="52"/>
        <v>22556.6</v>
      </c>
      <c r="T114" s="103">
        <v>111</v>
      </c>
    </row>
    <row r="115" spans="1:20" s="31" customFormat="1" ht="33.950000000000003" customHeight="1">
      <c r="A115" s="81">
        <f t="shared" si="43"/>
        <v>111</v>
      </c>
      <c r="B115" s="74" t="s">
        <v>401</v>
      </c>
      <c r="C115" s="32" t="s">
        <v>59</v>
      </c>
      <c r="D115" s="25" t="s">
        <v>32</v>
      </c>
      <c r="E115" s="33" t="s">
        <v>294</v>
      </c>
      <c r="F115" s="33" t="s">
        <v>435</v>
      </c>
      <c r="G115" s="107">
        <v>24000</v>
      </c>
      <c r="H115" s="107"/>
      <c r="I115" s="110">
        <v>25</v>
      </c>
      <c r="J115" s="110">
        <f t="shared" si="44"/>
        <v>688.8</v>
      </c>
      <c r="K115" s="110">
        <f t="shared" si="45"/>
        <v>1703.9999999999998</v>
      </c>
      <c r="L115" s="110">
        <f t="shared" si="46"/>
        <v>264</v>
      </c>
      <c r="M115" s="110">
        <f t="shared" si="47"/>
        <v>729.6</v>
      </c>
      <c r="N115" s="110">
        <f t="shared" si="48"/>
        <v>1701.6000000000001</v>
      </c>
      <c r="O115" s="110"/>
      <c r="P115" s="110">
        <f t="shared" si="49"/>
        <v>5088</v>
      </c>
      <c r="Q115" s="110">
        <f t="shared" si="50"/>
        <v>1443.4</v>
      </c>
      <c r="R115" s="110">
        <f t="shared" si="51"/>
        <v>3669.6</v>
      </c>
      <c r="S115" s="110">
        <f t="shared" si="52"/>
        <v>22556.6</v>
      </c>
      <c r="T115" s="103">
        <v>111</v>
      </c>
    </row>
    <row r="116" spans="1:20" s="31" customFormat="1" ht="33.950000000000003" customHeight="1">
      <c r="A116" s="81">
        <f t="shared" si="43"/>
        <v>112</v>
      </c>
      <c r="B116" s="32" t="s">
        <v>315</v>
      </c>
      <c r="C116" s="32" t="s">
        <v>59</v>
      </c>
      <c r="D116" s="32" t="s">
        <v>32</v>
      </c>
      <c r="E116" s="33" t="s">
        <v>293</v>
      </c>
      <c r="F116" s="33" t="s">
        <v>435</v>
      </c>
      <c r="G116" s="107">
        <v>24000</v>
      </c>
      <c r="H116" s="107"/>
      <c r="I116" s="110">
        <v>25</v>
      </c>
      <c r="J116" s="110">
        <f t="shared" si="44"/>
        <v>688.8</v>
      </c>
      <c r="K116" s="110">
        <f t="shared" si="45"/>
        <v>1703.9999999999998</v>
      </c>
      <c r="L116" s="110">
        <f t="shared" si="46"/>
        <v>264</v>
      </c>
      <c r="M116" s="110">
        <f t="shared" si="47"/>
        <v>729.6</v>
      </c>
      <c r="N116" s="110">
        <f t="shared" si="48"/>
        <v>1701.6000000000001</v>
      </c>
      <c r="O116" s="110"/>
      <c r="P116" s="110">
        <f t="shared" si="49"/>
        <v>5088</v>
      </c>
      <c r="Q116" s="110">
        <f t="shared" si="50"/>
        <v>1443.4</v>
      </c>
      <c r="R116" s="110">
        <f t="shared" si="51"/>
        <v>3669.6</v>
      </c>
      <c r="S116" s="110">
        <f t="shared" si="52"/>
        <v>22556.6</v>
      </c>
      <c r="T116" s="103">
        <v>111</v>
      </c>
    </row>
    <row r="117" spans="1:20" s="31" customFormat="1" ht="33.950000000000003" customHeight="1">
      <c r="A117" s="81">
        <f t="shared" si="43"/>
        <v>113</v>
      </c>
      <c r="B117" s="32" t="s">
        <v>419</v>
      </c>
      <c r="C117" s="32" t="s">
        <v>59</v>
      </c>
      <c r="D117" s="32" t="s">
        <v>32</v>
      </c>
      <c r="E117" s="33" t="s">
        <v>293</v>
      </c>
      <c r="F117" s="33" t="s">
        <v>435</v>
      </c>
      <c r="G117" s="107">
        <v>24000</v>
      </c>
      <c r="H117" s="107"/>
      <c r="I117" s="110">
        <v>25</v>
      </c>
      <c r="J117" s="110">
        <f t="shared" si="44"/>
        <v>688.8</v>
      </c>
      <c r="K117" s="110">
        <f t="shared" si="45"/>
        <v>1703.9999999999998</v>
      </c>
      <c r="L117" s="110">
        <f t="shared" si="46"/>
        <v>264</v>
      </c>
      <c r="M117" s="110">
        <f t="shared" si="47"/>
        <v>729.6</v>
      </c>
      <c r="N117" s="110">
        <f t="shared" si="48"/>
        <v>1701.6000000000001</v>
      </c>
      <c r="O117" s="110"/>
      <c r="P117" s="110">
        <f t="shared" si="49"/>
        <v>5088</v>
      </c>
      <c r="Q117" s="110">
        <f t="shared" si="50"/>
        <v>1443.4</v>
      </c>
      <c r="R117" s="110">
        <f t="shared" si="51"/>
        <v>3669.6</v>
      </c>
      <c r="S117" s="110">
        <f t="shared" si="52"/>
        <v>22556.6</v>
      </c>
      <c r="T117" s="103">
        <v>111</v>
      </c>
    </row>
    <row r="118" spans="1:20" s="31" customFormat="1" ht="33.950000000000003" customHeight="1">
      <c r="A118" s="81">
        <f t="shared" si="43"/>
        <v>114</v>
      </c>
      <c r="B118" s="32" t="s">
        <v>420</v>
      </c>
      <c r="C118" s="32" t="s">
        <v>59</v>
      </c>
      <c r="D118" s="32" t="s">
        <v>32</v>
      </c>
      <c r="E118" s="33" t="s">
        <v>293</v>
      </c>
      <c r="F118" s="33" t="s">
        <v>435</v>
      </c>
      <c r="G118" s="107">
        <v>24000</v>
      </c>
      <c r="H118" s="107"/>
      <c r="I118" s="110">
        <v>25</v>
      </c>
      <c r="J118" s="110">
        <f t="shared" si="44"/>
        <v>688.8</v>
      </c>
      <c r="K118" s="110">
        <f t="shared" si="45"/>
        <v>1703.9999999999998</v>
      </c>
      <c r="L118" s="110">
        <f t="shared" si="46"/>
        <v>264</v>
      </c>
      <c r="M118" s="110">
        <f t="shared" si="47"/>
        <v>729.6</v>
      </c>
      <c r="N118" s="110">
        <f t="shared" si="48"/>
        <v>1701.6000000000001</v>
      </c>
      <c r="O118" s="110"/>
      <c r="P118" s="110">
        <f t="shared" si="49"/>
        <v>5088</v>
      </c>
      <c r="Q118" s="110">
        <f t="shared" si="50"/>
        <v>1443.4</v>
      </c>
      <c r="R118" s="110">
        <f t="shared" si="51"/>
        <v>3669.6</v>
      </c>
      <c r="S118" s="110">
        <f t="shared" si="52"/>
        <v>22556.6</v>
      </c>
      <c r="T118" s="103">
        <v>111</v>
      </c>
    </row>
    <row r="119" spans="1:20" s="31" customFormat="1" ht="33.950000000000003" customHeight="1">
      <c r="A119" s="81">
        <f t="shared" si="43"/>
        <v>115</v>
      </c>
      <c r="B119" s="32" t="s">
        <v>423</v>
      </c>
      <c r="C119" s="32" t="s">
        <v>59</v>
      </c>
      <c r="D119" s="32" t="s">
        <v>32</v>
      </c>
      <c r="E119" s="33" t="s">
        <v>294</v>
      </c>
      <c r="F119" s="33" t="s">
        <v>435</v>
      </c>
      <c r="G119" s="107">
        <v>24000</v>
      </c>
      <c r="H119" s="107"/>
      <c r="I119" s="110">
        <v>25</v>
      </c>
      <c r="J119" s="110">
        <f t="shared" si="44"/>
        <v>688.8</v>
      </c>
      <c r="K119" s="110">
        <f t="shared" si="45"/>
        <v>1703.9999999999998</v>
      </c>
      <c r="L119" s="110">
        <f t="shared" si="46"/>
        <v>264</v>
      </c>
      <c r="M119" s="110">
        <f t="shared" si="47"/>
        <v>729.6</v>
      </c>
      <c r="N119" s="110">
        <f t="shared" si="48"/>
        <v>1701.6000000000001</v>
      </c>
      <c r="O119" s="110"/>
      <c r="P119" s="110">
        <f t="shared" si="49"/>
        <v>5088</v>
      </c>
      <c r="Q119" s="110">
        <f t="shared" si="50"/>
        <v>1443.4</v>
      </c>
      <c r="R119" s="110">
        <f t="shared" si="51"/>
        <v>3669.6</v>
      </c>
      <c r="S119" s="110">
        <f t="shared" si="52"/>
        <v>22556.6</v>
      </c>
      <c r="T119" s="103">
        <v>111</v>
      </c>
    </row>
    <row r="120" spans="1:20" s="31" customFormat="1" ht="33.950000000000003" customHeight="1">
      <c r="A120" s="81">
        <f t="shared" si="43"/>
        <v>116</v>
      </c>
      <c r="B120" s="32" t="s">
        <v>449</v>
      </c>
      <c r="C120" s="32" t="s">
        <v>59</v>
      </c>
      <c r="D120" s="32" t="s">
        <v>32</v>
      </c>
      <c r="E120" s="33" t="s">
        <v>293</v>
      </c>
      <c r="F120" s="33" t="s">
        <v>435</v>
      </c>
      <c r="G120" s="107">
        <v>24000</v>
      </c>
      <c r="H120" s="107"/>
      <c r="I120" s="110">
        <v>25</v>
      </c>
      <c r="J120" s="110">
        <f t="shared" si="44"/>
        <v>688.8</v>
      </c>
      <c r="K120" s="110">
        <f t="shared" si="45"/>
        <v>1703.9999999999998</v>
      </c>
      <c r="L120" s="110">
        <f t="shared" si="46"/>
        <v>264</v>
      </c>
      <c r="M120" s="110">
        <f t="shared" si="47"/>
        <v>729.6</v>
      </c>
      <c r="N120" s="110">
        <f t="shared" si="48"/>
        <v>1701.6000000000001</v>
      </c>
      <c r="O120" s="110"/>
      <c r="P120" s="110">
        <f t="shared" si="49"/>
        <v>5088</v>
      </c>
      <c r="Q120" s="110">
        <f t="shared" si="50"/>
        <v>1443.4</v>
      </c>
      <c r="R120" s="110">
        <f t="shared" si="51"/>
        <v>3669.6</v>
      </c>
      <c r="S120" s="110">
        <f t="shared" si="52"/>
        <v>22556.6</v>
      </c>
      <c r="T120" s="103">
        <v>111</v>
      </c>
    </row>
    <row r="121" spans="1:20" s="31" customFormat="1" ht="33.950000000000003" customHeight="1">
      <c r="A121" s="81">
        <f t="shared" si="43"/>
        <v>117</v>
      </c>
      <c r="B121" s="32" t="s">
        <v>149</v>
      </c>
      <c r="C121" s="32" t="s">
        <v>55</v>
      </c>
      <c r="D121" s="32" t="s">
        <v>45</v>
      </c>
      <c r="E121" s="33" t="s">
        <v>295</v>
      </c>
      <c r="F121" s="33" t="s">
        <v>436</v>
      </c>
      <c r="G121" s="107">
        <v>28875</v>
      </c>
      <c r="H121" s="107"/>
      <c r="I121" s="110">
        <v>25</v>
      </c>
      <c r="J121" s="110">
        <f t="shared" si="44"/>
        <v>828.71249999999998</v>
      </c>
      <c r="K121" s="110">
        <f t="shared" si="45"/>
        <v>2050.125</v>
      </c>
      <c r="L121" s="110">
        <f t="shared" si="46"/>
        <v>317.62500000000006</v>
      </c>
      <c r="M121" s="110">
        <f t="shared" si="47"/>
        <v>877.8</v>
      </c>
      <c r="N121" s="110">
        <f t="shared" si="48"/>
        <v>2047.2375000000002</v>
      </c>
      <c r="O121" s="110"/>
      <c r="P121" s="110">
        <f t="shared" si="49"/>
        <v>6121.5</v>
      </c>
      <c r="Q121" s="110">
        <f t="shared" si="50"/>
        <v>1731.5124999999998</v>
      </c>
      <c r="R121" s="110">
        <f t="shared" si="51"/>
        <v>4414.9875000000002</v>
      </c>
      <c r="S121" s="110">
        <f t="shared" si="52"/>
        <v>27143.487499999999</v>
      </c>
      <c r="T121" s="103">
        <v>111</v>
      </c>
    </row>
    <row r="122" spans="1:20" s="31" customFormat="1" ht="33.950000000000003" customHeight="1">
      <c r="A122" s="81">
        <f t="shared" si="43"/>
        <v>118</v>
      </c>
      <c r="B122" s="76" t="s">
        <v>394</v>
      </c>
      <c r="C122" s="32" t="s">
        <v>55</v>
      </c>
      <c r="D122" s="32" t="s">
        <v>45</v>
      </c>
      <c r="E122" s="33" t="s">
        <v>294</v>
      </c>
      <c r="F122" s="33" t="s">
        <v>436</v>
      </c>
      <c r="G122" s="107">
        <v>40000</v>
      </c>
      <c r="H122" s="107">
        <v>442.65</v>
      </c>
      <c r="I122" s="110">
        <v>25</v>
      </c>
      <c r="J122" s="110">
        <f t="shared" si="44"/>
        <v>1148</v>
      </c>
      <c r="K122" s="110">
        <f t="shared" si="45"/>
        <v>2839.9999999999995</v>
      </c>
      <c r="L122" s="110">
        <f t="shared" si="46"/>
        <v>440.00000000000006</v>
      </c>
      <c r="M122" s="110">
        <f t="shared" si="47"/>
        <v>1216</v>
      </c>
      <c r="N122" s="110">
        <f t="shared" si="48"/>
        <v>2836</v>
      </c>
      <c r="O122" s="110"/>
      <c r="P122" s="110">
        <f t="shared" si="49"/>
        <v>8480</v>
      </c>
      <c r="Q122" s="110">
        <f t="shared" si="50"/>
        <v>2831.65</v>
      </c>
      <c r="R122" s="110">
        <f t="shared" si="51"/>
        <v>6116</v>
      </c>
      <c r="S122" s="110">
        <f t="shared" si="52"/>
        <v>37168.35</v>
      </c>
      <c r="T122" s="103">
        <v>111</v>
      </c>
    </row>
    <row r="123" spans="1:20" s="31" customFormat="1" ht="33.950000000000003" customHeight="1">
      <c r="A123" s="81">
        <f t="shared" si="43"/>
        <v>119</v>
      </c>
      <c r="B123" s="32" t="s">
        <v>148</v>
      </c>
      <c r="C123" s="32" t="s">
        <v>55</v>
      </c>
      <c r="D123" s="32" t="s">
        <v>147</v>
      </c>
      <c r="E123" s="33" t="s">
        <v>293</v>
      </c>
      <c r="F123" s="33" t="s">
        <v>436</v>
      </c>
      <c r="G123" s="107">
        <v>27100</v>
      </c>
      <c r="H123" s="107"/>
      <c r="I123" s="110">
        <v>25</v>
      </c>
      <c r="J123" s="110">
        <f t="shared" si="44"/>
        <v>777.77</v>
      </c>
      <c r="K123" s="110">
        <f t="shared" si="45"/>
        <v>1924.1</v>
      </c>
      <c r="L123" s="110">
        <f t="shared" si="46"/>
        <v>298.10000000000002</v>
      </c>
      <c r="M123" s="110">
        <f t="shared" si="47"/>
        <v>823.84</v>
      </c>
      <c r="N123" s="110">
        <f t="shared" si="48"/>
        <v>1921.39</v>
      </c>
      <c r="O123" s="110"/>
      <c r="P123" s="110">
        <f t="shared" si="49"/>
        <v>5745.2</v>
      </c>
      <c r="Q123" s="110">
        <f t="shared" si="50"/>
        <v>1626.6100000000001</v>
      </c>
      <c r="R123" s="110">
        <f t="shared" si="51"/>
        <v>4143.59</v>
      </c>
      <c r="S123" s="110">
        <f t="shared" si="52"/>
        <v>25473.39</v>
      </c>
      <c r="T123" s="103">
        <v>111</v>
      </c>
    </row>
    <row r="124" spans="1:20" s="31" customFormat="1" ht="33.950000000000003" customHeight="1">
      <c r="A124" s="81">
        <f t="shared" si="43"/>
        <v>120</v>
      </c>
      <c r="B124" s="74" t="s">
        <v>398</v>
      </c>
      <c r="C124" s="32" t="s">
        <v>55</v>
      </c>
      <c r="D124" s="32" t="s">
        <v>147</v>
      </c>
      <c r="E124" s="33" t="s">
        <v>294</v>
      </c>
      <c r="F124" s="33" t="s">
        <v>436</v>
      </c>
      <c r="G124" s="107">
        <v>23100</v>
      </c>
      <c r="H124" s="107"/>
      <c r="I124" s="110">
        <v>25</v>
      </c>
      <c r="J124" s="110">
        <f t="shared" si="44"/>
        <v>662.97</v>
      </c>
      <c r="K124" s="110">
        <f t="shared" si="45"/>
        <v>1640.1</v>
      </c>
      <c r="L124" s="110">
        <f t="shared" si="46"/>
        <v>254.10000000000002</v>
      </c>
      <c r="M124" s="110">
        <f t="shared" si="47"/>
        <v>702.24</v>
      </c>
      <c r="N124" s="110">
        <f t="shared" si="48"/>
        <v>1637.7900000000002</v>
      </c>
      <c r="O124" s="110"/>
      <c r="P124" s="110">
        <f t="shared" si="49"/>
        <v>4897.2</v>
      </c>
      <c r="Q124" s="110">
        <f t="shared" si="50"/>
        <v>1390.21</v>
      </c>
      <c r="R124" s="110">
        <f t="shared" si="51"/>
        <v>3531.99</v>
      </c>
      <c r="S124" s="110">
        <f t="shared" si="52"/>
        <v>21709.79</v>
      </c>
      <c r="T124" s="103">
        <v>111</v>
      </c>
    </row>
    <row r="125" spans="1:20" s="31" customFormat="1" ht="33.950000000000003" customHeight="1">
      <c r="A125" s="81">
        <f t="shared" si="43"/>
        <v>121</v>
      </c>
      <c r="B125" s="32" t="s">
        <v>233</v>
      </c>
      <c r="C125" s="32" t="s">
        <v>55</v>
      </c>
      <c r="D125" s="32" t="s">
        <v>54</v>
      </c>
      <c r="E125" s="33" t="s">
        <v>295</v>
      </c>
      <c r="F125" s="33" t="s">
        <v>436</v>
      </c>
      <c r="G125" s="107">
        <v>22000</v>
      </c>
      <c r="H125" s="107"/>
      <c r="I125" s="110">
        <v>25</v>
      </c>
      <c r="J125" s="110">
        <f t="shared" si="44"/>
        <v>631.4</v>
      </c>
      <c r="K125" s="110">
        <f t="shared" si="45"/>
        <v>1561.9999999999998</v>
      </c>
      <c r="L125" s="110">
        <f t="shared" si="46"/>
        <v>242.00000000000003</v>
      </c>
      <c r="M125" s="110">
        <f t="shared" si="47"/>
        <v>668.8</v>
      </c>
      <c r="N125" s="110">
        <f t="shared" si="48"/>
        <v>1559.8000000000002</v>
      </c>
      <c r="O125" s="110">
        <v>1512.45</v>
      </c>
      <c r="P125" s="110">
        <f t="shared" si="49"/>
        <v>6176.45</v>
      </c>
      <c r="Q125" s="110">
        <f t="shared" si="50"/>
        <v>2837.6499999999996</v>
      </c>
      <c r="R125" s="110">
        <f t="shared" si="51"/>
        <v>3363.8</v>
      </c>
      <c r="S125" s="110">
        <f t="shared" si="52"/>
        <v>19162.349999999999</v>
      </c>
      <c r="T125" s="103">
        <v>111</v>
      </c>
    </row>
    <row r="126" spans="1:20" s="31" customFormat="1" ht="33.950000000000003" customHeight="1">
      <c r="A126" s="81">
        <f t="shared" si="43"/>
        <v>122</v>
      </c>
      <c r="B126" s="32" t="s">
        <v>251</v>
      </c>
      <c r="C126" s="32" t="s">
        <v>55</v>
      </c>
      <c r="D126" s="32" t="s">
        <v>126</v>
      </c>
      <c r="E126" s="33" t="s">
        <v>295</v>
      </c>
      <c r="F126" s="33" t="s">
        <v>435</v>
      </c>
      <c r="G126" s="107">
        <v>23100</v>
      </c>
      <c r="H126" s="107"/>
      <c r="I126" s="110">
        <v>25</v>
      </c>
      <c r="J126" s="110">
        <f t="shared" si="44"/>
        <v>662.97</v>
      </c>
      <c r="K126" s="110">
        <f t="shared" si="45"/>
        <v>1640.1</v>
      </c>
      <c r="L126" s="110">
        <f t="shared" si="46"/>
        <v>254.10000000000002</v>
      </c>
      <c r="M126" s="110">
        <f t="shared" si="47"/>
        <v>702.24</v>
      </c>
      <c r="N126" s="110">
        <f t="shared" si="48"/>
        <v>1637.7900000000002</v>
      </c>
      <c r="O126" s="110"/>
      <c r="P126" s="110">
        <f t="shared" si="49"/>
        <v>4897.2</v>
      </c>
      <c r="Q126" s="110">
        <f t="shared" si="50"/>
        <v>1390.21</v>
      </c>
      <c r="R126" s="110">
        <f t="shared" si="51"/>
        <v>3531.99</v>
      </c>
      <c r="S126" s="110">
        <f t="shared" si="52"/>
        <v>21709.79</v>
      </c>
      <c r="T126" s="103">
        <v>111</v>
      </c>
    </row>
    <row r="127" spans="1:20" s="31" customFormat="1" ht="33.950000000000003" customHeight="1">
      <c r="A127" s="81">
        <f t="shared" si="43"/>
        <v>123</v>
      </c>
      <c r="B127" s="74" t="s">
        <v>396</v>
      </c>
      <c r="C127" s="32" t="s">
        <v>55</v>
      </c>
      <c r="D127" s="32" t="s">
        <v>126</v>
      </c>
      <c r="E127" s="33" t="s">
        <v>294</v>
      </c>
      <c r="F127" s="33" t="s">
        <v>435</v>
      </c>
      <c r="G127" s="107">
        <v>25000</v>
      </c>
      <c r="H127" s="107"/>
      <c r="I127" s="110">
        <v>25</v>
      </c>
      <c r="J127" s="110">
        <f t="shared" si="44"/>
        <v>717.5</v>
      </c>
      <c r="K127" s="110">
        <f t="shared" si="45"/>
        <v>1774.9999999999998</v>
      </c>
      <c r="L127" s="110">
        <f t="shared" si="46"/>
        <v>275</v>
      </c>
      <c r="M127" s="110">
        <f t="shared" si="47"/>
        <v>760</v>
      </c>
      <c r="N127" s="110">
        <f t="shared" si="48"/>
        <v>1772.5000000000002</v>
      </c>
      <c r="O127" s="110"/>
      <c r="P127" s="110">
        <f t="shared" si="49"/>
        <v>5300</v>
      </c>
      <c r="Q127" s="110">
        <f t="shared" si="50"/>
        <v>1502.5</v>
      </c>
      <c r="R127" s="110">
        <f t="shared" si="51"/>
        <v>3822.5</v>
      </c>
      <c r="S127" s="110">
        <f t="shared" si="52"/>
        <v>23497.5</v>
      </c>
      <c r="T127" s="103">
        <v>111</v>
      </c>
    </row>
    <row r="128" spans="1:20" s="31" customFormat="1" ht="33.950000000000003" customHeight="1">
      <c r="A128" s="81">
        <f t="shared" si="43"/>
        <v>124</v>
      </c>
      <c r="B128" s="32" t="s">
        <v>281</v>
      </c>
      <c r="C128" s="32" t="s">
        <v>55</v>
      </c>
      <c r="D128" s="32" t="s">
        <v>81</v>
      </c>
      <c r="E128" s="33" t="s">
        <v>295</v>
      </c>
      <c r="F128" s="33" t="s">
        <v>435</v>
      </c>
      <c r="G128" s="107">
        <v>24000</v>
      </c>
      <c r="H128" s="107"/>
      <c r="I128" s="110">
        <v>25</v>
      </c>
      <c r="J128" s="110">
        <f t="shared" si="44"/>
        <v>688.8</v>
      </c>
      <c r="K128" s="110">
        <f t="shared" si="45"/>
        <v>1703.9999999999998</v>
      </c>
      <c r="L128" s="110">
        <f t="shared" si="46"/>
        <v>264</v>
      </c>
      <c r="M128" s="110">
        <f t="shared" si="47"/>
        <v>729.6</v>
      </c>
      <c r="N128" s="110">
        <f t="shared" si="48"/>
        <v>1701.6000000000001</v>
      </c>
      <c r="O128" s="110"/>
      <c r="P128" s="110">
        <f t="shared" si="49"/>
        <v>5088</v>
      </c>
      <c r="Q128" s="110">
        <f t="shared" si="50"/>
        <v>1443.4</v>
      </c>
      <c r="R128" s="110">
        <f t="shared" si="51"/>
        <v>3669.6</v>
      </c>
      <c r="S128" s="110">
        <f t="shared" si="52"/>
        <v>22556.6</v>
      </c>
      <c r="T128" s="103">
        <v>111</v>
      </c>
    </row>
    <row r="129" spans="1:20" s="31" customFormat="1" ht="33.950000000000003" customHeight="1">
      <c r="A129" s="81">
        <f t="shared" si="43"/>
        <v>125</v>
      </c>
      <c r="B129" s="32" t="s">
        <v>278</v>
      </c>
      <c r="C129" s="32" t="s">
        <v>55</v>
      </c>
      <c r="D129" s="32" t="s">
        <v>81</v>
      </c>
      <c r="E129" s="33" t="s">
        <v>294</v>
      </c>
      <c r="F129" s="33" t="s">
        <v>435</v>
      </c>
      <c r="G129" s="107">
        <v>24000</v>
      </c>
      <c r="H129" s="107"/>
      <c r="I129" s="110">
        <v>25</v>
      </c>
      <c r="J129" s="110">
        <f t="shared" si="44"/>
        <v>688.8</v>
      </c>
      <c r="K129" s="110">
        <f t="shared" si="45"/>
        <v>1703.9999999999998</v>
      </c>
      <c r="L129" s="110">
        <f t="shared" si="46"/>
        <v>264</v>
      </c>
      <c r="M129" s="110">
        <f t="shared" si="47"/>
        <v>729.6</v>
      </c>
      <c r="N129" s="110">
        <f t="shared" si="48"/>
        <v>1701.6000000000001</v>
      </c>
      <c r="O129" s="110"/>
      <c r="P129" s="110">
        <f t="shared" si="49"/>
        <v>5088</v>
      </c>
      <c r="Q129" s="110">
        <f t="shared" si="50"/>
        <v>1443.4</v>
      </c>
      <c r="R129" s="110">
        <f t="shared" si="51"/>
        <v>3669.6</v>
      </c>
      <c r="S129" s="110">
        <f t="shared" si="52"/>
        <v>22556.6</v>
      </c>
      <c r="T129" s="103">
        <v>111</v>
      </c>
    </row>
    <row r="130" spans="1:20" s="31" customFormat="1" ht="33.950000000000003" customHeight="1">
      <c r="A130" s="81">
        <f t="shared" si="43"/>
        <v>126</v>
      </c>
      <c r="B130" s="32" t="s">
        <v>256</v>
      </c>
      <c r="C130" s="32" t="s">
        <v>55</v>
      </c>
      <c r="D130" s="32" t="s">
        <v>56</v>
      </c>
      <c r="E130" s="33" t="s">
        <v>294</v>
      </c>
      <c r="F130" s="33" t="s">
        <v>435</v>
      </c>
      <c r="G130" s="107">
        <v>22000</v>
      </c>
      <c r="H130" s="107"/>
      <c r="I130" s="110">
        <v>25</v>
      </c>
      <c r="J130" s="110">
        <f t="shared" si="44"/>
        <v>631.4</v>
      </c>
      <c r="K130" s="110">
        <f t="shared" si="45"/>
        <v>1561.9999999999998</v>
      </c>
      <c r="L130" s="110">
        <f t="shared" si="46"/>
        <v>242.00000000000003</v>
      </c>
      <c r="M130" s="110">
        <f t="shared" si="47"/>
        <v>668.8</v>
      </c>
      <c r="N130" s="110">
        <f t="shared" si="48"/>
        <v>1559.8000000000002</v>
      </c>
      <c r="O130" s="110"/>
      <c r="P130" s="110">
        <f t="shared" si="49"/>
        <v>4664</v>
      </c>
      <c r="Q130" s="110">
        <f t="shared" si="50"/>
        <v>1325.1999999999998</v>
      </c>
      <c r="R130" s="110">
        <f t="shared" si="51"/>
        <v>3363.8</v>
      </c>
      <c r="S130" s="110">
        <f t="shared" si="52"/>
        <v>20674.8</v>
      </c>
      <c r="T130" s="103">
        <v>111</v>
      </c>
    </row>
    <row r="131" spans="1:20" s="31" customFormat="1" ht="33.950000000000003" customHeight="1">
      <c r="A131" s="81">
        <f t="shared" si="43"/>
        <v>127</v>
      </c>
      <c r="B131" s="32" t="s">
        <v>178</v>
      </c>
      <c r="C131" s="32" t="s">
        <v>55</v>
      </c>
      <c r="D131" s="32" t="s">
        <v>56</v>
      </c>
      <c r="E131" s="33" t="s">
        <v>294</v>
      </c>
      <c r="F131" s="33" t="s">
        <v>435</v>
      </c>
      <c r="G131" s="107">
        <v>22000</v>
      </c>
      <c r="H131" s="107"/>
      <c r="I131" s="110">
        <v>25</v>
      </c>
      <c r="J131" s="110">
        <f t="shared" si="44"/>
        <v>631.4</v>
      </c>
      <c r="K131" s="110">
        <f t="shared" si="45"/>
        <v>1561.9999999999998</v>
      </c>
      <c r="L131" s="110">
        <f t="shared" si="46"/>
        <v>242.00000000000003</v>
      </c>
      <c r="M131" s="110">
        <f t="shared" si="47"/>
        <v>668.8</v>
      </c>
      <c r="N131" s="110">
        <f t="shared" si="48"/>
        <v>1559.8000000000002</v>
      </c>
      <c r="O131" s="110"/>
      <c r="P131" s="110">
        <f t="shared" si="49"/>
        <v>4664</v>
      </c>
      <c r="Q131" s="110">
        <f t="shared" si="50"/>
        <v>1325.1999999999998</v>
      </c>
      <c r="R131" s="110">
        <f t="shared" si="51"/>
        <v>3363.8</v>
      </c>
      <c r="S131" s="110">
        <f t="shared" si="52"/>
        <v>20674.8</v>
      </c>
      <c r="T131" s="103">
        <v>111</v>
      </c>
    </row>
    <row r="132" spans="1:20" s="31" customFormat="1" ht="33.950000000000003" customHeight="1">
      <c r="A132" s="81">
        <f t="shared" si="43"/>
        <v>128</v>
      </c>
      <c r="B132" s="32" t="s">
        <v>240</v>
      </c>
      <c r="C132" s="32" t="s">
        <v>438</v>
      </c>
      <c r="D132" s="32" t="s">
        <v>161</v>
      </c>
      <c r="E132" s="33" t="s">
        <v>295</v>
      </c>
      <c r="F132" s="33" t="s">
        <v>435</v>
      </c>
      <c r="G132" s="107">
        <v>70000</v>
      </c>
      <c r="H132" s="107">
        <v>5368.48</v>
      </c>
      <c r="I132" s="110">
        <v>25</v>
      </c>
      <c r="J132" s="110">
        <f t="shared" si="44"/>
        <v>2009</v>
      </c>
      <c r="K132" s="110">
        <f t="shared" si="45"/>
        <v>4970</v>
      </c>
      <c r="L132" s="110">
        <f t="shared" si="46"/>
        <v>770.00000000000011</v>
      </c>
      <c r="M132" s="110">
        <f t="shared" si="47"/>
        <v>2128</v>
      </c>
      <c r="N132" s="110">
        <f t="shared" si="48"/>
        <v>4963</v>
      </c>
      <c r="O132" s="110"/>
      <c r="P132" s="110">
        <f t="shared" si="49"/>
        <v>14840</v>
      </c>
      <c r="Q132" s="110">
        <f t="shared" si="50"/>
        <v>9530.48</v>
      </c>
      <c r="R132" s="110">
        <f t="shared" si="51"/>
        <v>10703</v>
      </c>
      <c r="S132" s="110">
        <f t="shared" si="52"/>
        <v>60469.520000000004</v>
      </c>
      <c r="T132" s="103">
        <v>111</v>
      </c>
    </row>
    <row r="133" spans="1:20" s="31" customFormat="1" ht="33.950000000000003" customHeight="1">
      <c r="A133" s="81">
        <f t="shared" si="43"/>
        <v>129</v>
      </c>
      <c r="B133" s="32" t="s">
        <v>271</v>
      </c>
      <c r="C133" s="32" t="s">
        <v>438</v>
      </c>
      <c r="D133" s="32" t="s">
        <v>338</v>
      </c>
      <c r="E133" s="33" t="s">
        <v>295</v>
      </c>
      <c r="F133" s="33" t="s">
        <v>436</v>
      </c>
      <c r="G133" s="107">
        <v>35000</v>
      </c>
      <c r="H133" s="107"/>
      <c r="I133" s="110">
        <v>25</v>
      </c>
      <c r="J133" s="110">
        <f t="shared" si="44"/>
        <v>1004.5</v>
      </c>
      <c r="K133" s="110">
        <f t="shared" si="45"/>
        <v>2485</v>
      </c>
      <c r="L133" s="110">
        <f t="shared" si="46"/>
        <v>385.00000000000006</v>
      </c>
      <c r="M133" s="110">
        <f t="shared" si="47"/>
        <v>1064</v>
      </c>
      <c r="N133" s="110">
        <f t="shared" si="48"/>
        <v>2481.5</v>
      </c>
      <c r="O133" s="110">
        <v>3024.9</v>
      </c>
      <c r="P133" s="110">
        <f t="shared" si="49"/>
        <v>10444.9</v>
      </c>
      <c r="Q133" s="110">
        <f t="shared" si="50"/>
        <v>5118.3999999999996</v>
      </c>
      <c r="R133" s="110">
        <f t="shared" si="51"/>
        <v>5351.5</v>
      </c>
      <c r="S133" s="110">
        <f t="shared" si="52"/>
        <v>29881.599999999999</v>
      </c>
      <c r="T133" s="103">
        <v>111</v>
      </c>
    </row>
    <row r="134" spans="1:20" s="31" customFormat="1" ht="33.950000000000003" customHeight="1">
      <c r="A134" s="81">
        <f t="shared" si="43"/>
        <v>130</v>
      </c>
      <c r="B134" s="32" t="s">
        <v>119</v>
      </c>
      <c r="C134" s="32" t="s">
        <v>438</v>
      </c>
      <c r="D134" s="32" t="s">
        <v>338</v>
      </c>
      <c r="E134" s="33" t="s">
        <v>295</v>
      </c>
      <c r="F134" s="33" t="s">
        <v>436</v>
      </c>
      <c r="G134" s="107">
        <v>35000</v>
      </c>
      <c r="H134" s="107"/>
      <c r="I134" s="110">
        <v>25</v>
      </c>
      <c r="J134" s="110">
        <f t="shared" si="44"/>
        <v>1004.5</v>
      </c>
      <c r="K134" s="110">
        <f t="shared" si="45"/>
        <v>2485</v>
      </c>
      <c r="L134" s="110">
        <f t="shared" si="46"/>
        <v>385.00000000000006</v>
      </c>
      <c r="M134" s="110">
        <f t="shared" si="47"/>
        <v>1064</v>
      </c>
      <c r="N134" s="110">
        <f t="shared" si="48"/>
        <v>2481.5</v>
      </c>
      <c r="O134" s="110">
        <v>3024.9</v>
      </c>
      <c r="P134" s="110">
        <f t="shared" si="49"/>
        <v>10444.9</v>
      </c>
      <c r="Q134" s="110">
        <f t="shared" si="50"/>
        <v>5118.3999999999996</v>
      </c>
      <c r="R134" s="110">
        <f t="shared" si="51"/>
        <v>5351.5</v>
      </c>
      <c r="S134" s="110">
        <f t="shared" si="52"/>
        <v>29881.599999999999</v>
      </c>
      <c r="T134" s="103">
        <v>111</v>
      </c>
    </row>
    <row r="135" spans="1:20" s="31" customFormat="1" ht="33.950000000000003" customHeight="1">
      <c r="A135" s="81">
        <f t="shared" ref="A135:A198" si="84">+A134+1</f>
        <v>131</v>
      </c>
      <c r="B135" s="32" t="s">
        <v>118</v>
      </c>
      <c r="C135" s="32" t="s">
        <v>438</v>
      </c>
      <c r="D135" s="32" t="s">
        <v>338</v>
      </c>
      <c r="E135" s="33" t="s">
        <v>295</v>
      </c>
      <c r="F135" s="33" t="s">
        <v>436</v>
      </c>
      <c r="G135" s="107">
        <v>35000</v>
      </c>
      <c r="H135" s="107"/>
      <c r="I135" s="110">
        <v>25</v>
      </c>
      <c r="J135" s="110">
        <f t="shared" si="44"/>
        <v>1004.5</v>
      </c>
      <c r="K135" s="110">
        <f t="shared" si="45"/>
        <v>2485</v>
      </c>
      <c r="L135" s="110">
        <f t="shared" si="46"/>
        <v>385.00000000000006</v>
      </c>
      <c r="M135" s="110">
        <f t="shared" si="47"/>
        <v>1064</v>
      </c>
      <c r="N135" s="110">
        <f t="shared" si="48"/>
        <v>2481.5</v>
      </c>
      <c r="O135" s="110">
        <v>1512.45</v>
      </c>
      <c r="P135" s="110">
        <f t="shared" si="49"/>
        <v>8932.4500000000007</v>
      </c>
      <c r="Q135" s="110">
        <f t="shared" si="50"/>
        <v>3605.95</v>
      </c>
      <c r="R135" s="110">
        <f t="shared" si="51"/>
        <v>5351.5</v>
      </c>
      <c r="S135" s="110">
        <f t="shared" si="52"/>
        <v>31394.05</v>
      </c>
      <c r="T135" s="103">
        <v>111</v>
      </c>
    </row>
    <row r="136" spans="1:20" s="31" customFormat="1" ht="33.950000000000003" customHeight="1">
      <c r="A136" s="81">
        <f t="shared" si="84"/>
        <v>132</v>
      </c>
      <c r="B136" s="32" t="s">
        <v>351</v>
      </c>
      <c r="C136" s="32" t="s">
        <v>439</v>
      </c>
      <c r="D136" s="32" t="s">
        <v>311</v>
      </c>
      <c r="E136" s="33" t="s">
        <v>296</v>
      </c>
      <c r="F136" s="33" t="s">
        <v>435</v>
      </c>
      <c r="G136" s="107">
        <v>120000</v>
      </c>
      <c r="H136" s="107">
        <v>16053.64</v>
      </c>
      <c r="I136" s="110">
        <v>25</v>
      </c>
      <c r="J136" s="110">
        <f t="shared" si="44"/>
        <v>3444</v>
      </c>
      <c r="K136" s="110">
        <f t="shared" si="45"/>
        <v>8520</v>
      </c>
      <c r="L136" s="110">
        <f t="shared" si="46"/>
        <v>1320.0000000000002</v>
      </c>
      <c r="M136" s="110">
        <f t="shared" si="47"/>
        <v>3648</v>
      </c>
      <c r="N136" s="110">
        <f t="shared" si="48"/>
        <v>8508</v>
      </c>
      <c r="O136" s="110">
        <v>3024.9</v>
      </c>
      <c r="P136" s="110">
        <f t="shared" si="49"/>
        <v>28464.9</v>
      </c>
      <c r="Q136" s="110">
        <f t="shared" si="50"/>
        <v>26195.54</v>
      </c>
      <c r="R136" s="110">
        <f t="shared" si="51"/>
        <v>18348</v>
      </c>
      <c r="S136" s="110">
        <f t="shared" si="52"/>
        <v>93804.459999999992</v>
      </c>
      <c r="T136" s="103">
        <v>111</v>
      </c>
    </row>
    <row r="137" spans="1:20" s="31" customFormat="1" ht="33.950000000000003" customHeight="1">
      <c r="A137" s="81">
        <f t="shared" si="84"/>
        <v>133</v>
      </c>
      <c r="B137" s="32" t="s">
        <v>213</v>
      </c>
      <c r="C137" s="32" t="s">
        <v>439</v>
      </c>
      <c r="D137" s="32" t="s">
        <v>307</v>
      </c>
      <c r="E137" s="33" t="s">
        <v>293</v>
      </c>
      <c r="F137" s="33" t="s">
        <v>436</v>
      </c>
      <c r="G137" s="107">
        <v>110000</v>
      </c>
      <c r="H137" s="107">
        <v>14079.51</v>
      </c>
      <c r="I137" s="110">
        <v>25</v>
      </c>
      <c r="J137" s="110">
        <f>+G137*2.87%</f>
        <v>3157</v>
      </c>
      <c r="K137" s="110">
        <f>+G137*7.1%</f>
        <v>7809.9999999999991</v>
      </c>
      <c r="L137" s="110">
        <f>G137*1.1%</f>
        <v>1210.0000000000002</v>
      </c>
      <c r="M137" s="110">
        <f>+G137*3.04%</f>
        <v>3344</v>
      </c>
      <c r="N137" s="110">
        <f>+G137*7.09%</f>
        <v>7799.0000000000009</v>
      </c>
      <c r="O137" s="110">
        <v>1512.45</v>
      </c>
      <c r="P137" s="110">
        <f>SUM(J137:O137)</f>
        <v>24832.45</v>
      </c>
      <c r="Q137" s="110">
        <f>+H137+I137+J137+M137+O137</f>
        <v>22117.960000000003</v>
      </c>
      <c r="R137" s="110">
        <f>+K137+L137+N137</f>
        <v>16819</v>
      </c>
      <c r="S137" s="110">
        <f>+G137-Q137</f>
        <v>87882.04</v>
      </c>
      <c r="T137" s="103">
        <v>111</v>
      </c>
    </row>
    <row r="138" spans="1:20" s="31" customFormat="1" ht="33.950000000000003" customHeight="1">
      <c r="A138" s="81">
        <f t="shared" si="84"/>
        <v>134</v>
      </c>
      <c r="B138" s="32" t="s">
        <v>173</v>
      </c>
      <c r="C138" s="32" t="s">
        <v>439</v>
      </c>
      <c r="D138" s="32" t="s">
        <v>408</v>
      </c>
      <c r="E138" s="33" t="s">
        <v>295</v>
      </c>
      <c r="F138" s="33" t="s">
        <v>435</v>
      </c>
      <c r="G138" s="107">
        <v>110000</v>
      </c>
      <c r="H138" s="107">
        <v>14079.51</v>
      </c>
      <c r="I138" s="110">
        <v>25</v>
      </c>
      <c r="J138" s="110">
        <f t="shared" si="44"/>
        <v>3157</v>
      </c>
      <c r="K138" s="110">
        <f t="shared" si="45"/>
        <v>7809.9999999999991</v>
      </c>
      <c r="L138" s="110">
        <f t="shared" si="46"/>
        <v>1210.0000000000002</v>
      </c>
      <c r="M138" s="110">
        <f t="shared" si="47"/>
        <v>3344</v>
      </c>
      <c r="N138" s="110">
        <f t="shared" si="48"/>
        <v>7799.0000000000009</v>
      </c>
      <c r="O138" s="110">
        <v>1512.45</v>
      </c>
      <c r="P138" s="110">
        <f t="shared" si="49"/>
        <v>24832.45</v>
      </c>
      <c r="Q138" s="110">
        <f t="shared" si="50"/>
        <v>22117.960000000003</v>
      </c>
      <c r="R138" s="110">
        <f t="shared" si="51"/>
        <v>16819</v>
      </c>
      <c r="S138" s="110">
        <f t="shared" si="52"/>
        <v>87882.04</v>
      </c>
      <c r="T138" s="103">
        <v>111</v>
      </c>
    </row>
    <row r="139" spans="1:20" s="31" customFormat="1" ht="33.950000000000003" customHeight="1">
      <c r="A139" s="81">
        <f t="shared" si="84"/>
        <v>135</v>
      </c>
      <c r="B139" s="69" t="s">
        <v>228</v>
      </c>
      <c r="C139" s="32" t="s">
        <v>439</v>
      </c>
      <c r="D139" s="69" t="s">
        <v>229</v>
      </c>
      <c r="E139" s="33" t="s">
        <v>295</v>
      </c>
      <c r="F139" s="33" t="s">
        <v>436</v>
      </c>
      <c r="G139" s="107">
        <v>65000</v>
      </c>
      <c r="H139" s="107">
        <v>4427.58</v>
      </c>
      <c r="I139" s="110">
        <v>25</v>
      </c>
      <c r="J139" s="110">
        <f t="shared" ref="J139:J218" si="85">+G139*2.87%</f>
        <v>1865.5</v>
      </c>
      <c r="K139" s="110">
        <f t="shared" ref="K139:K218" si="86">+G139*7.1%</f>
        <v>4615</v>
      </c>
      <c r="L139" s="110">
        <f t="shared" ref="L139:L218" si="87">G139*1.1%</f>
        <v>715.00000000000011</v>
      </c>
      <c r="M139" s="110">
        <f t="shared" ref="M139:M218" si="88">+G139*3.04%</f>
        <v>1976</v>
      </c>
      <c r="N139" s="110">
        <f t="shared" ref="N139:N218" si="89">+G139*7.09%</f>
        <v>4608.5</v>
      </c>
      <c r="O139" s="110"/>
      <c r="P139" s="110">
        <f t="shared" ref="P139:P218" si="90">SUM(J139:O139)</f>
        <v>13780</v>
      </c>
      <c r="Q139" s="110">
        <f t="shared" ref="Q139:Q218" si="91">+H139+I139+J139+M139+O139</f>
        <v>8294.08</v>
      </c>
      <c r="R139" s="110">
        <f t="shared" ref="R139:R218" si="92">+K139+L139+N139</f>
        <v>9938.5</v>
      </c>
      <c r="S139" s="110">
        <f t="shared" ref="S139:S218" si="93">+G139-Q139</f>
        <v>56705.919999999998</v>
      </c>
      <c r="T139" s="103">
        <v>111</v>
      </c>
    </row>
    <row r="140" spans="1:20" s="31" customFormat="1" ht="33.950000000000003" customHeight="1">
      <c r="A140" s="81">
        <f t="shared" si="84"/>
        <v>136</v>
      </c>
      <c r="B140" s="25" t="s">
        <v>381</v>
      </c>
      <c r="C140" s="32" t="s">
        <v>439</v>
      </c>
      <c r="D140" s="32" t="s">
        <v>382</v>
      </c>
      <c r="E140" s="33" t="s">
        <v>293</v>
      </c>
      <c r="F140" s="33" t="s">
        <v>435</v>
      </c>
      <c r="G140" s="107">
        <v>65000</v>
      </c>
      <c r="H140" s="107">
        <v>4427.58</v>
      </c>
      <c r="I140" s="110">
        <v>25</v>
      </c>
      <c r="J140" s="110">
        <f t="shared" si="85"/>
        <v>1865.5</v>
      </c>
      <c r="K140" s="110">
        <f t="shared" si="86"/>
        <v>4615</v>
      </c>
      <c r="L140" s="110">
        <f t="shared" si="87"/>
        <v>715.00000000000011</v>
      </c>
      <c r="M140" s="110">
        <f t="shared" si="88"/>
        <v>1976</v>
      </c>
      <c r="N140" s="110">
        <f t="shared" si="89"/>
        <v>4608.5</v>
      </c>
      <c r="O140" s="110"/>
      <c r="P140" s="110">
        <f t="shared" si="90"/>
        <v>13780</v>
      </c>
      <c r="Q140" s="110">
        <f t="shared" si="91"/>
        <v>8294.08</v>
      </c>
      <c r="R140" s="110">
        <f t="shared" si="92"/>
        <v>9938.5</v>
      </c>
      <c r="S140" s="110">
        <f t="shared" si="93"/>
        <v>56705.919999999998</v>
      </c>
      <c r="T140" s="103">
        <v>111</v>
      </c>
    </row>
    <row r="141" spans="1:20" s="31" customFormat="1" ht="33.950000000000003" customHeight="1">
      <c r="A141" s="81">
        <f t="shared" si="84"/>
        <v>137</v>
      </c>
      <c r="B141" s="68" t="s">
        <v>416</v>
      </c>
      <c r="C141" s="32" t="s">
        <v>439</v>
      </c>
      <c r="D141" s="32" t="s">
        <v>382</v>
      </c>
      <c r="E141" s="33" t="s">
        <v>293</v>
      </c>
      <c r="F141" s="88" t="s">
        <v>436</v>
      </c>
      <c r="G141" s="111">
        <v>50000</v>
      </c>
      <c r="H141" s="111">
        <v>1854</v>
      </c>
      <c r="I141" s="115">
        <v>25</v>
      </c>
      <c r="J141" s="115">
        <f t="shared" si="85"/>
        <v>1435</v>
      </c>
      <c r="K141" s="115">
        <f t="shared" si="86"/>
        <v>3549.9999999999995</v>
      </c>
      <c r="L141" s="115">
        <f t="shared" si="87"/>
        <v>550</v>
      </c>
      <c r="M141" s="115">
        <f t="shared" si="88"/>
        <v>1520</v>
      </c>
      <c r="N141" s="115">
        <f t="shared" si="89"/>
        <v>3545.0000000000005</v>
      </c>
      <c r="O141" s="115"/>
      <c r="P141" s="115">
        <f t="shared" si="90"/>
        <v>10600</v>
      </c>
      <c r="Q141" s="115">
        <f t="shared" si="91"/>
        <v>4834</v>
      </c>
      <c r="R141" s="115">
        <f t="shared" si="92"/>
        <v>7645</v>
      </c>
      <c r="S141" s="115">
        <f t="shared" si="93"/>
        <v>45166</v>
      </c>
      <c r="T141" s="105">
        <v>111</v>
      </c>
    </row>
    <row r="142" spans="1:20" s="31" customFormat="1" ht="33.950000000000003" customHeight="1">
      <c r="A142" s="81">
        <f t="shared" si="84"/>
        <v>138</v>
      </c>
      <c r="B142" s="69" t="s">
        <v>192</v>
      </c>
      <c r="C142" s="32" t="s">
        <v>439</v>
      </c>
      <c r="D142" s="69" t="s">
        <v>413</v>
      </c>
      <c r="E142" s="88" t="s">
        <v>295</v>
      </c>
      <c r="F142" s="88" t="s">
        <v>436</v>
      </c>
      <c r="G142" s="111">
        <v>40000</v>
      </c>
      <c r="H142" s="111"/>
      <c r="I142" s="115">
        <v>25</v>
      </c>
      <c r="J142" s="115">
        <f t="shared" si="85"/>
        <v>1148</v>
      </c>
      <c r="K142" s="115">
        <f t="shared" si="86"/>
        <v>2839.9999999999995</v>
      </c>
      <c r="L142" s="115">
        <f t="shared" si="87"/>
        <v>440.00000000000006</v>
      </c>
      <c r="M142" s="115">
        <f t="shared" si="88"/>
        <v>1216</v>
      </c>
      <c r="N142" s="115">
        <f t="shared" si="89"/>
        <v>2836</v>
      </c>
      <c r="O142" s="110">
        <v>3024.9</v>
      </c>
      <c r="P142" s="115">
        <f t="shared" si="90"/>
        <v>11504.9</v>
      </c>
      <c r="Q142" s="115">
        <f t="shared" si="91"/>
        <v>5413.9</v>
      </c>
      <c r="R142" s="115">
        <f t="shared" si="92"/>
        <v>6116</v>
      </c>
      <c r="S142" s="115">
        <f t="shared" si="93"/>
        <v>34586.1</v>
      </c>
      <c r="T142" s="105">
        <v>111</v>
      </c>
    </row>
    <row r="143" spans="1:20" s="31" customFormat="1" ht="33.950000000000003" customHeight="1">
      <c r="A143" s="81">
        <f t="shared" si="84"/>
        <v>139</v>
      </c>
      <c r="B143" s="32" t="s">
        <v>135</v>
      </c>
      <c r="C143" s="32" t="s">
        <v>439</v>
      </c>
      <c r="D143" s="32" t="s">
        <v>45</v>
      </c>
      <c r="E143" s="33" t="s">
        <v>295</v>
      </c>
      <c r="F143" s="88" t="s">
        <v>436</v>
      </c>
      <c r="G143" s="107">
        <v>28800</v>
      </c>
      <c r="H143" s="107"/>
      <c r="I143" s="110">
        <v>25</v>
      </c>
      <c r="J143" s="110">
        <f t="shared" ref="J143:J148" si="94">+G143*2.87%</f>
        <v>826.56</v>
      </c>
      <c r="K143" s="110">
        <f t="shared" ref="K143:K148" si="95">+G143*7.1%</f>
        <v>2044.7999999999997</v>
      </c>
      <c r="L143" s="110">
        <f t="shared" ref="L143:L148" si="96">G143*1.1%</f>
        <v>316.8</v>
      </c>
      <c r="M143" s="110">
        <f t="shared" ref="M143:M148" si="97">+G143*3.04%</f>
        <v>875.52</v>
      </c>
      <c r="N143" s="110">
        <f t="shared" ref="N143:N148" si="98">+G143*7.09%</f>
        <v>2041.92</v>
      </c>
      <c r="O143" s="110"/>
      <c r="P143" s="110">
        <f t="shared" ref="P143:P148" si="99">SUM(J143:O143)</f>
        <v>6105.6</v>
      </c>
      <c r="Q143" s="110">
        <f t="shared" ref="Q143:Q148" si="100">+H143+I143+J143+M143+O143</f>
        <v>1727.08</v>
      </c>
      <c r="R143" s="110">
        <f t="shared" ref="R143:R148" si="101">+K143+L143+N143</f>
        <v>4403.5200000000004</v>
      </c>
      <c r="S143" s="110">
        <f t="shared" ref="S143:S148" si="102">+G143-Q143</f>
        <v>27072.92</v>
      </c>
      <c r="T143" s="103">
        <v>111</v>
      </c>
    </row>
    <row r="144" spans="1:20" s="31" customFormat="1" ht="33.950000000000003" customHeight="1">
      <c r="A144" s="81">
        <f t="shared" si="84"/>
        <v>140</v>
      </c>
      <c r="B144" s="25" t="s">
        <v>450</v>
      </c>
      <c r="C144" s="32" t="s">
        <v>439</v>
      </c>
      <c r="D144" s="25" t="s">
        <v>341</v>
      </c>
      <c r="E144" s="33" t="s">
        <v>293</v>
      </c>
      <c r="F144" s="88" t="s">
        <v>436</v>
      </c>
      <c r="G144" s="107">
        <v>30000</v>
      </c>
      <c r="H144" s="107"/>
      <c r="I144" s="110">
        <v>25</v>
      </c>
      <c r="J144" s="110">
        <f t="shared" si="94"/>
        <v>861</v>
      </c>
      <c r="K144" s="110">
        <f t="shared" si="95"/>
        <v>2130</v>
      </c>
      <c r="L144" s="110">
        <f t="shared" si="96"/>
        <v>330.00000000000006</v>
      </c>
      <c r="M144" s="110">
        <f t="shared" si="97"/>
        <v>912</v>
      </c>
      <c r="N144" s="110">
        <f t="shared" si="98"/>
        <v>2127</v>
      </c>
      <c r="O144" s="110"/>
      <c r="P144" s="110">
        <f t="shared" si="99"/>
        <v>6360</v>
      </c>
      <c r="Q144" s="110">
        <f t="shared" si="100"/>
        <v>1798</v>
      </c>
      <c r="R144" s="110">
        <f t="shared" si="101"/>
        <v>4587</v>
      </c>
      <c r="S144" s="110">
        <f t="shared" si="102"/>
        <v>28202</v>
      </c>
      <c r="T144" s="103">
        <v>111</v>
      </c>
    </row>
    <row r="145" spans="1:20" s="31" customFormat="1" ht="33.950000000000003" customHeight="1">
      <c r="A145" s="81">
        <f t="shared" si="84"/>
        <v>141</v>
      </c>
      <c r="B145" s="25" t="s">
        <v>451</v>
      </c>
      <c r="C145" s="32" t="s">
        <v>439</v>
      </c>
      <c r="D145" s="25" t="s">
        <v>341</v>
      </c>
      <c r="E145" s="33" t="s">
        <v>293</v>
      </c>
      <c r="F145" s="88" t="s">
        <v>435</v>
      </c>
      <c r="G145" s="107">
        <v>25000</v>
      </c>
      <c r="H145" s="107"/>
      <c r="I145" s="110">
        <v>25</v>
      </c>
      <c r="J145" s="110">
        <f t="shared" si="94"/>
        <v>717.5</v>
      </c>
      <c r="K145" s="110">
        <f t="shared" si="95"/>
        <v>1774.9999999999998</v>
      </c>
      <c r="L145" s="110">
        <f t="shared" si="96"/>
        <v>275</v>
      </c>
      <c r="M145" s="110">
        <f t="shared" si="97"/>
        <v>760</v>
      </c>
      <c r="N145" s="110">
        <f t="shared" si="98"/>
        <v>1772.5000000000002</v>
      </c>
      <c r="O145" s="110"/>
      <c r="P145" s="110">
        <f t="shared" si="99"/>
        <v>5300</v>
      </c>
      <c r="Q145" s="110">
        <f t="shared" si="100"/>
        <v>1502.5</v>
      </c>
      <c r="R145" s="110">
        <f t="shared" si="101"/>
        <v>3822.5</v>
      </c>
      <c r="S145" s="110">
        <f t="shared" si="102"/>
        <v>23497.5</v>
      </c>
      <c r="T145" s="103">
        <v>111</v>
      </c>
    </row>
    <row r="146" spans="1:20" s="31" customFormat="1" ht="33.950000000000003" customHeight="1">
      <c r="A146" s="81">
        <f t="shared" si="84"/>
        <v>142</v>
      </c>
      <c r="B146" s="25" t="s">
        <v>458</v>
      </c>
      <c r="C146" s="32" t="s">
        <v>439</v>
      </c>
      <c r="D146" s="25" t="s">
        <v>341</v>
      </c>
      <c r="E146" s="33" t="s">
        <v>293</v>
      </c>
      <c r="F146" s="88" t="s">
        <v>435</v>
      </c>
      <c r="G146" s="107">
        <v>25000</v>
      </c>
      <c r="H146" s="107"/>
      <c r="I146" s="110">
        <v>25</v>
      </c>
      <c r="J146" s="110">
        <f t="shared" si="94"/>
        <v>717.5</v>
      </c>
      <c r="K146" s="110">
        <f t="shared" si="95"/>
        <v>1774.9999999999998</v>
      </c>
      <c r="L146" s="110">
        <f t="shared" si="96"/>
        <v>275</v>
      </c>
      <c r="M146" s="110">
        <f t="shared" si="97"/>
        <v>760</v>
      </c>
      <c r="N146" s="110">
        <f t="shared" si="98"/>
        <v>1772.5000000000002</v>
      </c>
      <c r="O146" s="110"/>
      <c r="P146" s="110">
        <f t="shared" si="99"/>
        <v>5300</v>
      </c>
      <c r="Q146" s="110">
        <f t="shared" si="100"/>
        <v>1502.5</v>
      </c>
      <c r="R146" s="110">
        <f t="shared" si="101"/>
        <v>3822.5</v>
      </c>
      <c r="S146" s="110">
        <f t="shared" si="102"/>
        <v>23497.5</v>
      </c>
      <c r="T146" s="103">
        <v>111</v>
      </c>
    </row>
    <row r="147" spans="1:20" s="31" customFormat="1" ht="33.950000000000003" customHeight="1">
      <c r="A147" s="81">
        <f t="shared" si="84"/>
        <v>143</v>
      </c>
      <c r="B147" s="106" t="s">
        <v>465</v>
      </c>
      <c r="C147" s="73" t="s">
        <v>439</v>
      </c>
      <c r="D147" s="106" t="s">
        <v>341</v>
      </c>
      <c r="E147" s="33" t="s">
        <v>293</v>
      </c>
      <c r="F147" s="88" t="s">
        <v>436</v>
      </c>
      <c r="G147" s="107">
        <v>25000</v>
      </c>
      <c r="H147" s="107"/>
      <c r="I147" s="110">
        <v>25</v>
      </c>
      <c r="J147" s="110">
        <f t="shared" si="94"/>
        <v>717.5</v>
      </c>
      <c r="K147" s="110">
        <f t="shared" si="95"/>
        <v>1774.9999999999998</v>
      </c>
      <c r="L147" s="110">
        <f t="shared" si="96"/>
        <v>275</v>
      </c>
      <c r="M147" s="110">
        <f t="shared" si="97"/>
        <v>760</v>
      </c>
      <c r="N147" s="110">
        <f t="shared" si="98"/>
        <v>1772.5000000000002</v>
      </c>
      <c r="O147" s="110"/>
      <c r="P147" s="110">
        <f t="shared" si="99"/>
        <v>5300</v>
      </c>
      <c r="Q147" s="110">
        <f t="shared" si="100"/>
        <v>1502.5</v>
      </c>
      <c r="R147" s="110">
        <f t="shared" si="101"/>
        <v>3822.5</v>
      </c>
      <c r="S147" s="110">
        <f t="shared" si="102"/>
        <v>23497.5</v>
      </c>
      <c r="T147" s="103">
        <v>111</v>
      </c>
    </row>
    <row r="148" spans="1:20" s="31" customFormat="1" ht="33.950000000000003" customHeight="1">
      <c r="A148" s="81">
        <f t="shared" si="84"/>
        <v>144</v>
      </c>
      <c r="B148" s="25" t="s">
        <v>469</v>
      </c>
      <c r="C148" s="32" t="s">
        <v>439</v>
      </c>
      <c r="D148" s="25" t="s">
        <v>341</v>
      </c>
      <c r="E148" s="33" t="s">
        <v>293</v>
      </c>
      <c r="F148" s="88" t="s">
        <v>436</v>
      </c>
      <c r="G148" s="107">
        <v>25000</v>
      </c>
      <c r="H148" s="107"/>
      <c r="I148" s="110">
        <v>25</v>
      </c>
      <c r="J148" s="110">
        <f t="shared" si="94"/>
        <v>717.5</v>
      </c>
      <c r="K148" s="110">
        <f t="shared" si="95"/>
        <v>1774.9999999999998</v>
      </c>
      <c r="L148" s="110">
        <f t="shared" si="96"/>
        <v>275</v>
      </c>
      <c r="M148" s="110">
        <f t="shared" si="97"/>
        <v>760</v>
      </c>
      <c r="N148" s="110">
        <f t="shared" si="98"/>
        <v>1772.5000000000002</v>
      </c>
      <c r="O148" s="110"/>
      <c r="P148" s="110">
        <f t="shared" si="99"/>
        <v>5300</v>
      </c>
      <c r="Q148" s="110">
        <f t="shared" si="100"/>
        <v>1502.5</v>
      </c>
      <c r="R148" s="110">
        <f t="shared" si="101"/>
        <v>3822.5</v>
      </c>
      <c r="S148" s="110">
        <f t="shared" si="102"/>
        <v>23497.5</v>
      </c>
      <c r="T148" s="103">
        <v>111</v>
      </c>
    </row>
    <row r="149" spans="1:20" s="31" customFormat="1" ht="33.950000000000003" customHeight="1">
      <c r="A149" s="81">
        <f t="shared" si="84"/>
        <v>145</v>
      </c>
      <c r="B149" s="32" t="s">
        <v>165</v>
      </c>
      <c r="C149" s="32" t="s">
        <v>439</v>
      </c>
      <c r="D149" s="25" t="s">
        <v>100</v>
      </c>
      <c r="E149" s="33" t="s">
        <v>293</v>
      </c>
      <c r="F149" s="33" t="s">
        <v>435</v>
      </c>
      <c r="G149" s="107">
        <v>22000</v>
      </c>
      <c r="H149" s="107"/>
      <c r="I149" s="110">
        <v>25</v>
      </c>
      <c r="J149" s="110">
        <f t="shared" si="85"/>
        <v>631.4</v>
      </c>
      <c r="K149" s="110">
        <f t="shared" si="86"/>
        <v>1561.9999999999998</v>
      </c>
      <c r="L149" s="110">
        <f t="shared" si="87"/>
        <v>242.00000000000003</v>
      </c>
      <c r="M149" s="110">
        <f t="shared" si="88"/>
        <v>668.8</v>
      </c>
      <c r="N149" s="110">
        <f t="shared" si="89"/>
        <v>1559.8000000000002</v>
      </c>
      <c r="O149" s="110"/>
      <c r="P149" s="110">
        <f t="shared" si="90"/>
        <v>4664</v>
      </c>
      <c r="Q149" s="110">
        <f t="shared" si="91"/>
        <v>1325.1999999999998</v>
      </c>
      <c r="R149" s="110">
        <f t="shared" si="92"/>
        <v>3363.8</v>
      </c>
      <c r="S149" s="110">
        <f t="shared" si="93"/>
        <v>20674.8</v>
      </c>
      <c r="T149" s="103">
        <v>111</v>
      </c>
    </row>
    <row r="150" spans="1:20" s="31" customFormat="1" ht="33.950000000000003" customHeight="1">
      <c r="A150" s="81">
        <f t="shared" si="84"/>
        <v>146</v>
      </c>
      <c r="B150" s="73" t="s">
        <v>96</v>
      </c>
      <c r="C150" s="73" t="s">
        <v>41</v>
      </c>
      <c r="D150" s="73" t="s">
        <v>309</v>
      </c>
      <c r="E150" s="36" t="s">
        <v>295</v>
      </c>
      <c r="F150" s="36" t="s">
        <v>436</v>
      </c>
      <c r="G150" s="108">
        <v>110000</v>
      </c>
      <c r="H150" s="108">
        <v>14457.62</v>
      </c>
      <c r="I150" s="109">
        <v>25</v>
      </c>
      <c r="J150" s="109">
        <f t="shared" si="85"/>
        <v>3157</v>
      </c>
      <c r="K150" s="109">
        <f t="shared" si="86"/>
        <v>7809.9999999999991</v>
      </c>
      <c r="L150" s="109">
        <f t="shared" si="87"/>
        <v>1210.0000000000002</v>
      </c>
      <c r="M150" s="109">
        <f t="shared" si="88"/>
        <v>3344</v>
      </c>
      <c r="N150" s="109">
        <f t="shared" si="89"/>
        <v>7799.0000000000009</v>
      </c>
      <c r="O150" s="109"/>
      <c r="P150" s="109">
        <f t="shared" si="90"/>
        <v>23320</v>
      </c>
      <c r="Q150" s="109">
        <f t="shared" si="91"/>
        <v>20983.620000000003</v>
      </c>
      <c r="R150" s="109">
        <f t="shared" si="92"/>
        <v>16819</v>
      </c>
      <c r="S150" s="109">
        <f t="shared" si="93"/>
        <v>89016.38</v>
      </c>
      <c r="T150" s="104">
        <v>111</v>
      </c>
    </row>
    <row r="151" spans="1:20" s="31" customFormat="1" ht="33.950000000000003" customHeight="1">
      <c r="A151" s="81">
        <f t="shared" si="84"/>
        <v>147</v>
      </c>
      <c r="B151" s="32" t="s">
        <v>107</v>
      </c>
      <c r="C151" s="73" t="s">
        <v>41</v>
      </c>
      <c r="D151" s="32" t="s">
        <v>154</v>
      </c>
      <c r="E151" s="33" t="s">
        <v>295</v>
      </c>
      <c r="F151" s="33" t="s">
        <v>436</v>
      </c>
      <c r="G151" s="107">
        <v>38500</v>
      </c>
      <c r="H151" s="107">
        <v>230.95</v>
      </c>
      <c r="I151" s="110">
        <v>25</v>
      </c>
      <c r="J151" s="110">
        <f t="shared" si="85"/>
        <v>1104.95</v>
      </c>
      <c r="K151" s="110">
        <f t="shared" si="86"/>
        <v>2733.4999999999995</v>
      </c>
      <c r="L151" s="110">
        <f t="shared" si="87"/>
        <v>423.50000000000006</v>
      </c>
      <c r="M151" s="110">
        <f t="shared" si="88"/>
        <v>1170.4000000000001</v>
      </c>
      <c r="N151" s="110">
        <f t="shared" si="89"/>
        <v>2729.65</v>
      </c>
      <c r="O151" s="110"/>
      <c r="P151" s="110">
        <f t="shared" si="90"/>
        <v>8162</v>
      </c>
      <c r="Q151" s="110">
        <f t="shared" si="91"/>
        <v>2531.3000000000002</v>
      </c>
      <c r="R151" s="110">
        <f t="shared" si="92"/>
        <v>5886.65</v>
      </c>
      <c r="S151" s="110">
        <f t="shared" si="93"/>
        <v>35968.699999999997</v>
      </c>
      <c r="T151" s="103">
        <v>111</v>
      </c>
    </row>
    <row r="152" spans="1:20" s="31" customFormat="1" ht="33.950000000000003" customHeight="1">
      <c r="A152" s="81">
        <f t="shared" si="84"/>
        <v>148</v>
      </c>
      <c r="B152" s="32" t="s">
        <v>122</v>
      </c>
      <c r="C152" s="73" t="s">
        <v>41</v>
      </c>
      <c r="D152" s="32" t="s">
        <v>154</v>
      </c>
      <c r="E152" s="33" t="s">
        <v>295</v>
      </c>
      <c r="F152" s="33" t="s">
        <v>436</v>
      </c>
      <c r="G152" s="107">
        <v>28875</v>
      </c>
      <c r="H152" s="107"/>
      <c r="I152" s="110">
        <v>25</v>
      </c>
      <c r="J152" s="110">
        <f t="shared" si="85"/>
        <v>828.71249999999998</v>
      </c>
      <c r="K152" s="110">
        <f t="shared" si="86"/>
        <v>2050.125</v>
      </c>
      <c r="L152" s="110">
        <f t="shared" si="87"/>
        <v>317.62500000000006</v>
      </c>
      <c r="M152" s="110">
        <f t="shared" si="88"/>
        <v>877.8</v>
      </c>
      <c r="N152" s="110">
        <f t="shared" si="89"/>
        <v>2047.2375000000002</v>
      </c>
      <c r="O152" s="110">
        <v>3024.9</v>
      </c>
      <c r="P152" s="110">
        <f t="shared" si="90"/>
        <v>9146.4</v>
      </c>
      <c r="Q152" s="110">
        <f t="shared" si="91"/>
        <v>4756.4125000000004</v>
      </c>
      <c r="R152" s="110">
        <f t="shared" si="92"/>
        <v>4414.9875000000002</v>
      </c>
      <c r="S152" s="110">
        <f t="shared" si="93"/>
        <v>24118.587500000001</v>
      </c>
      <c r="T152" s="103">
        <v>111</v>
      </c>
    </row>
    <row r="153" spans="1:20" s="31" customFormat="1" ht="33.950000000000003" customHeight="1">
      <c r="A153" s="81">
        <f t="shared" si="84"/>
        <v>149</v>
      </c>
      <c r="B153" s="32" t="s">
        <v>78</v>
      </c>
      <c r="C153" s="73" t="s">
        <v>41</v>
      </c>
      <c r="D153" s="32" t="s">
        <v>470</v>
      </c>
      <c r="E153" s="33" t="s">
        <v>295</v>
      </c>
      <c r="F153" s="33" t="s">
        <v>435</v>
      </c>
      <c r="G153" s="107">
        <v>40000</v>
      </c>
      <c r="H153" s="107">
        <v>442.65</v>
      </c>
      <c r="I153" s="110">
        <v>25</v>
      </c>
      <c r="J153" s="110">
        <f t="shared" si="85"/>
        <v>1148</v>
      </c>
      <c r="K153" s="110">
        <f t="shared" si="86"/>
        <v>2839.9999999999995</v>
      </c>
      <c r="L153" s="110">
        <f t="shared" si="87"/>
        <v>440.00000000000006</v>
      </c>
      <c r="M153" s="110">
        <f t="shared" si="88"/>
        <v>1216</v>
      </c>
      <c r="N153" s="110">
        <f t="shared" si="89"/>
        <v>2836</v>
      </c>
      <c r="O153" s="110"/>
      <c r="P153" s="110">
        <f t="shared" si="90"/>
        <v>8480</v>
      </c>
      <c r="Q153" s="110">
        <f t="shared" si="91"/>
        <v>2831.65</v>
      </c>
      <c r="R153" s="110">
        <f t="shared" si="92"/>
        <v>6116</v>
      </c>
      <c r="S153" s="110">
        <f t="shared" si="93"/>
        <v>37168.35</v>
      </c>
      <c r="T153" s="103">
        <v>111</v>
      </c>
    </row>
    <row r="154" spans="1:20" s="31" customFormat="1" ht="33.950000000000003" customHeight="1">
      <c r="A154" s="81">
        <f t="shared" si="84"/>
        <v>150</v>
      </c>
      <c r="B154" s="32" t="s">
        <v>272</v>
      </c>
      <c r="C154" s="73" t="s">
        <v>41</v>
      </c>
      <c r="D154" s="32" t="s">
        <v>470</v>
      </c>
      <c r="E154" s="33" t="s">
        <v>295</v>
      </c>
      <c r="F154" s="33" t="s">
        <v>435</v>
      </c>
      <c r="G154" s="107">
        <v>40000</v>
      </c>
      <c r="H154" s="107">
        <v>442.65</v>
      </c>
      <c r="I154" s="110">
        <v>25</v>
      </c>
      <c r="J154" s="110">
        <f t="shared" si="85"/>
        <v>1148</v>
      </c>
      <c r="K154" s="110">
        <f t="shared" si="86"/>
        <v>2839.9999999999995</v>
      </c>
      <c r="L154" s="110">
        <f t="shared" si="87"/>
        <v>440.00000000000006</v>
      </c>
      <c r="M154" s="110">
        <f t="shared" si="88"/>
        <v>1216</v>
      </c>
      <c r="N154" s="110">
        <f t="shared" si="89"/>
        <v>2836</v>
      </c>
      <c r="O154" s="110"/>
      <c r="P154" s="110">
        <f t="shared" si="90"/>
        <v>8480</v>
      </c>
      <c r="Q154" s="110">
        <f t="shared" si="91"/>
        <v>2831.65</v>
      </c>
      <c r="R154" s="110">
        <f t="shared" si="92"/>
        <v>6116</v>
      </c>
      <c r="S154" s="110">
        <f t="shared" si="93"/>
        <v>37168.35</v>
      </c>
      <c r="T154" s="103">
        <v>111</v>
      </c>
    </row>
    <row r="155" spans="1:20" s="31" customFormat="1" ht="33.950000000000003" customHeight="1">
      <c r="A155" s="81">
        <f t="shared" si="84"/>
        <v>151</v>
      </c>
      <c r="B155" s="32" t="s">
        <v>60</v>
      </c>
      <c r="C155" s="73" t="s">
        <v>41</v>
      </c>
      <c r="D155" s="32" t="s">
        <v>470</v>
      </c>
      <c r="E155" s="33" t="s">
        <v>295</v>
      </c>
      <c r="F155" s="33" t="s">
        <v>436</v>
      </c>
      <c r="G155" s="107">
        <v>40000</v>
      </c>
      <c r="H155" s="107">
        <v>442.65</v>
      </c>
      <c r="I155" s="110">
        <v>25</v>
      </c>
      <c r="J155" s="110">
        <f t="shared" si="85"/>
        <v>1148</v>
      </c>
      <c r="K155" s="110">
        <f t="shared" si="86"/>
        <v>2839.9999999999995</v>
      </c>
      <c r="L155" s="110">
        <f t="shared" si="87"/>
        <v>440.00000000000006</v>
      </c>
      <c r="M155" s="110">
        <f t="shared" si="88"/>
        <v>1216</v>
      </c>
      <c r="N155" s="110">
        <f t="shared" si="89"/>
        <v>2836</v>
      </c>
      <c r="O155" s="110"/>
      <c r="P155" s="110">
        <f t="shared" si="90"/>
        <v>8480</v>
      </c>
      <c r="Q155" s="110">
        <f t="shared" si="91"/>
        <v>2831.65</v>
      </c>
      <c r="R155" s="110">
        <f t="shared" si="92"/>
        <v>6116</v>
      </c>
      <c r="S155" s="110">
        <f t="shared" si="93"/>
        <v>37168.35</v>
      </c>
      <c r="T155" s="103">
        <v>111</v>
      </c>
    </row>
    <row r="156" spans="1:20" s="31" customFormat="1" ht="33.950000000000003" customHeight="1">
      <c r="A156" s="81">
        <f t="shared" si="84"/>
        <v>152</v>
      </c>
      <c r="B156" s="32" t="s">
        <v>204</v>
      </c>
      <c r="C156" s="73" t="s">
        <v>41</v>
      </c>
      <c r="D156" s="32" t="s">
        <v>470</v>
      </c>
      <c r="E156" s="33" t="s">
        <v>295</v>
      </c>
      <c r="F156" s="33" t="s">
        <v>435</v>
      </c>
      <c r="G156" s="107">
        <v>40000</v>
      </c>
      <c r="H156" s="107">
        <v>442.65</v>
      </c>
      <c r="I156" s="110">
        <v>25</v>
      </c>
      <c r="J156" s="110">
        <f t="shared" si="85"/>
        <v>1148</v>
      </c>
      <c r="K156" s="110">
        <f t="shared" si="86"/>
        <v>2839.9999999999995</v>
      </c>
      <c r="L156" s="110">
        <f t="shared" si="87"/>
        <v>440.00000000000006</v>
      </c>
      <c r="M156" s="110">
        <f t="shared" si="88"/>
        <v>1216</v>
      </c>
      <c r="N156" s="110">
        <f t="shared" si="89"/>
        <v>2836</v>
      </c>
      <c r="O156" s="110"/>
      <c r="P156" s="110">
        <f t="shared" si="90"/>
        <v>8480</v>
      </c>
      <c r="Q156" s="110">
        <f t="shared" si="91"/>
        <v>2831.65</v>
      </c>
      <c r="R156" s="110">
        <f t="shared" si="92"/>
        <v>6116</v>
      </c>
      <c r="S156" s="110">
        <f t="shared" si="93"/>
        <v>37168.35</v>
      </c>
      <c r="T156" s="103">
        <v>111</v>
      </c>
    </row>
    <row r="157" spans="1:20" s="71" customFormat="1" ht="33.75" customHeight="1">
      <c r="A157" s="81">
        <f t="shared" si="84"/>
        <v>153</v>
      </c>
      <c r="B157" s="32" t="s">
        <v>195</v>
      </c>
      <c r="C157" s="73" t="s">
        <v>41</v>
      </c>
      <c r="D157" s="32" t="s">
        <v>470</v>
      </c>
      <c r="E157" s="33" t="s">
        <v>293</v>
      </c>
      <c r="F157" s="33" t="s">
        <v>435</v>
      </c>
      <c r="G157" s="107">
        <v>40000</v>
      </c>
      <c r="H157" s="107">
        <v>215.78</v>
      </c>
      <c r="I157" s="110">
        <v>25</v>
      </c>
      <c r="J157" s="110">
        <f t="shared" si="85"/>
        <v>1148</v>
      </c>
      <c r="K157" s="110">
        <f t="shared" si="86"/>
        <v>2839.9999999999995</v>
      </c>
      <c r="L157" s="110">
        <f t="shared" si="87"/>
        <v>440.00000000000006</v>
      </c>
      <c r="M157" s="110">
        <f t="shared" si="88"/>
        <v>1216</v>
      </c>
      <c r="N157" s="110">
        <f t="shared" si="89"/>
        <v>2836</v>
      </c>
      <c r="O157" s="110">
        <v>1512.45</v>
      </c>
      <c r="P157" s="110">
        <f t="shared" si="90"/>
        <v>9992.4500000000007</v>
      </c>
      <c r="Q157" s="110">
        <f t="shared" si="91"/>
        <v>4117.2299999999996</v>
      </c>
      <c r="R157" s="110">
        <f t="shared" si="92"/>
        <v>6116</v>
      </c>
      <c r="S157" s="110">
        <f t="shared" si="93"/>
        <v>35882.770000000004</v>
      </c>
      <c r="T157" s="103">
        <v>111</v>
      </c>
    </row>
    <row r="158" spans="1:20" s="31" customFormat="1" ht="33.950000000000003" customHeight="1">
      <c r="A158" s="81">
        <f t="shared" si="84"/>
        <v>154</v>
      </c>
      <c r="B158" s="32" t="s">
        <v>131</v>
      </c>
      <c r="C158" s="73" t="s">
        <v>41</v>
      </c>
      <c r="D158" s="32" t="s">
        <v>470</v>
      </c>
      <c r="E158" s="33" t="s">
        <v>293</v>
      </c>
      <c r="F158" s="33" t="s">
        <v>435</v>
      </c>
      <c r="G158" s="107">
        <v>40000</v>
      </c>
      <c r="H158" s="107">
        <v>442.65</v>
      </c>
      <c r="I158" s="110">
        <v>25</v>
      </c>
      <c r="J158" s="110">
        <f t="shared" si="85"/>
        <v>1148</v>
      </c>
      <c r="K158" s="110">
        <f t="shared" si="86"/>
        <v>2839.9999999999995</v>
      </c>
      <c r="L158" s="110">
        <f t="shared" si="87"/>
        <v>440.00000000000006</v>
      </c>
      <c r="M158" s="110">
        <f t="shared" si="88"/>
        <v>1216</v>
      </c>
      <c r="N158" s="110">
        <f t="shared" si="89"/>
        <v>2836</v>
      </c>
      <c r="O158" s="110"/>
      <c r="P158" s="110">
        <f t="shared" si="90"/>
        <v>8480</v>
      </c>
      <c r="Q158" s="110">
        <f t="shared" si="91"/>
        <v>2831.65</v>
      </c>
      <c r="R158" s="110">
        <f t="shared" si="92"/>
        <v>6116</v>
      </c>
      <c r="S158" s="110">
        <f t="shared" si="93"/>
        <v>37168.35</v>
      </c>
      <c r="T158" s="103">
        <v>111</v>
      </c>
    </row>
    <row r="159" spans="1:20" s="31" customFormat="1" ht="33.950000000000003" customHeight="1">
      <c r="A159" s="81">
        <f t="shared" si="84"/>
        <v>155</v>
      </c>
      <c r="B159" s="32" t="s">
        <v>280</v>
      </c>
      <c r="C159" s="73" t="s">
        <v>41</v>
      </c>
      <c r="D159" s="32" t="s">
        <v>470</v>
      </c>
      <c r="E159" s="33" t="s">
        <v>295</v>
      </c>
      <c r="F159" s="33" t="s">
        <v>435</v>
      </c>
      <c r="G159" s="107">
        <v>40000</v>
      </c>
      <c r="H159" s="107">
        <v>215.78</v>
      </c>
      <c r="I159" s="110">
        <v>25</v>
      </c>
      <c r="J159" s="110">
        <f t="shared" si="85"/>
        <v>1148</v>
      </c>
      <c r="K159" s="110">
        <f t="shared" si="86"/>
        <v>2839.9999999999995</v>
      </c>
      <c r="L159" s="110">
        <f t="shared" si="87"/>
        <v>440.00000000000006</v>
      </c>
      <c r="M159" s="110">
        <f t="shared" si="88"/>
        <v>1216</v>
      </c>
      <c r="N159" s="110">
        <f t="shared" si="89"/>
        <v>2836</v>
      </c>
      <c r="O159" s="110">
        <v>1512.45</v>
      </c>
      <c r="P159" s="110">
        <f t="shared" si="90"/>
        <v>9992.4500000000007</v>
      </c>
      <c r="Q159" s="110">
        <f t="shared" si="91"/>
        <v>4117.2299999999996</v>
      </c>
      <c r="R159" s="110">
        <f t="shared" si="92"/>
        <v>6116</v>
      </c>
      <c r="S159" s="110">
        <f t="shared" si="93"/>
        <v>35882.770000000004</v>
      </c>
      <c r="T159" s="103">
        <v>111</v>
      </c>
    </row>
    <row r="160" spans="1:20" s="31" customFormat="1" ht="33.950000000000003" customHeight="1">
      <c r="A160" s="81">
        <f t="shared" si="84"/>
        <v>156</v>
      </c>
      <c r="B160" s="32" t="s">
        <v>109</v>
      </c>
      <c r="C160" s="73" t="s">
        <v>41</v>
      </c>
      <c r="D160" s="32" t="s">
        <v>470</v>
      </c>
      <c r="E160" s="33" t="s">
        <v>295</v>
      </c>
      <c r="F160" s="33" t="s">
        <v>435</v>
      </c>
      <c r="G160" s="107">
        <v>40000</v>
      </c>
      <c r="H160" s="107">
        <v>442.65</v>
      </c>
      <c r="I160" s="110">
        <v>25</v>
      </c>
      <c r="J160" s="110">
        <f t="shared" si="85"/>
        <v>1148</v>
      </c>
      <c r="K160" s="110">
        <f t="shared" si="86"/>
        <v>2839.9999999999995</v>
      </c>
      <c r="L160" s="110">
        <f t="shared" si="87"/>
        <v>440.00000000000006</v>
      </c>
      <c r="M160" s="110">
        <f t="shared" si="88"/>
        <v>1216</v>
      </c>
      <c r="N160" s="110">
        <f t="shared" si="89"/>
        <v>2836</v>
      </c>
      <c r="O160" s="110"/>
      <c r="P160" s="110">
        <f t="shared" si="90"/>
        <v>8480</v>
      </c>
      <c r="Q160" s="110">
        <f t="shared" si="91"/>
        <v>2831.65</v>
      </c>
      <c r="R160" s="110">
        <f t="shared" si="92"/>
        <v>6116</v>
      </c>
      <c r="S160" s="110">
        <f t="shared" si="93"/>
        <v>37168.35</v>
      </c>
      <c r="T160" s="103">
        <v>111</v>
      </c>
    </row>
    <row r="161" spans="1:20" s="31" customFormat="1" ht="33.950000000000003" customHeight="1">
      <c r="A161" s="81">
        <f t="shared" si="84"/>
        <v>157</v>
      </c>
      <c r="B161" s="32" t="s">
        <v>142</v>
      </c>
      <c r="C161" s="73" t="s">
        <v>41</v>
      </c>
      <c r="D161" s="32" t="s">
        <v>470</v>
      </c>
      <c r="E161" s="33" t="s">
        <v>295</v>
      </c>
      <c r="F161" s="33" t="s">
        <v>435</v>
      </c>
      <c r="G161" s="107">
        <v>40000</v>
      </c>
      <c r="H161" s="107">
        <v>442.65</v>
      </c>
      <c r="I161" s="110">
        <v>25</v>
      </c>
      <c r="J161" s="110">
        <f t="shared" si="85"/>
        <v>1148</v>
      </c>
      <c r="K161" s="110">
        <f t="shared" si="86"/>
        <v>2839.9999999999995</v>
      </c>
      <c r="L161" s="110">
        <f t="shared" si="87"/>
        <v>440.00000000000006</v>
      </c>
      <c r="M161" s="110">
        <f t="shared" si="88"/>
        <v>1216</v>
      </c>
      <c r="N161" s="110">
        <f t="shared" si="89"/>
        <v>2836</v>
      </c>
      <c r="O161" s="110"/>
      <c r="P161" s="110">
        <f t="shared" si="90"/>
        <v>8480</v>
      </c>
      <c r="Q161" s="110">
        <f t="shared" si="91"/>
        <v>2831.65</v>
      </c>
      <c r="R161" s="110">
        <f t="shared" si="92"/>
        <v>6116</v>
      </c>
      <c r="S161" s="110">
        <f t="shared" si="93"/>
        <v>37168.35</v>
      </c>
      <c r="T161" s="103">
        <v>111</v>
      </c>
    </row>
    <row r="162" spans="1:20" s="31" customFormat="1" ht="33.950000000000003" customHeight="1">
      <c r="A162" s="81">
        <f t="shared" si="84"/>
        <v>158</v>
      </c>
      <c r="B162" s="32" t="s">
        <v>270</v>
      </c>
      <c r="C162" s="73" t="s">
        <v>41</v>
      </c>
      <c r="D162" s="32" t="s">
        <v>470</v>
      </c>
      <c r="E162" s="33" t="s">
        <v>293</v>
      </c>
      <c r="F162" s="33" t="s">
        <v>436</v>
      </c>
      <c r="G162" s="107">
        <v>40000</v>
      </c>
      <c r="H162" s="107">
        <v>215.78</v>
      </c>
      <c r="I162" s="110">
        <v>25</v>
      </c>
      <c r="J162" s="110">
        <f t="shared" si="85"/>
        <v>1148</v>
      </c>
      <c r="K162" s="110">
        <f t="shared" si="86"/>
        <v>2839.9999999999995</v>
      </c>
      <c r="L162" s="110">
        <f t="shared" si="87"/>
        <v>440.00000000000006</v>
      </c>
      <c r="M162" s="110">
        <f t="shared" si="88"/>
        <v>1216</v>
      </c>
      <c r="N162" s="110">
        <f t="shared" si="89"/>
        <v>2836</v>
      </c>
      <c r="O162" s="110">
        <v>1512.45</v>
      </c>
      <c r="P162" s="110">
        <f t="shared" si="90"/>
        <v>9992.4500000000007</v>
      </c>
      <c r="Q162" s="110">
        <f t="shared" si="91"/>
        <v>4117.2299999999996</v>
      </c>
      <c r="R162" s="110">
        <f t="shared" si="92"/>
        <v>6116</v>
      </c>
      <c r="S162" s="110">
        <f t="shared" si="93"/>
        <v>35882.770000000004</v>
      </c>
      <c r="T162" s="103">
        <v>111</v>
      </c>
    </row>
    <row r="163" spans="1:20" s="31" customFormat="1" ht="33.950000000000003" customHeight="1">
      <c r="A163" s="81">
        <f t="shared" si="84"/>
        <v>159</v>
      </c>
      <c r="B163" s="32" t="s">
        <v>40</v>
      </c>
      <c r="C163" s="73" t="s">
        <v>41</v>
      </c>
      <c r="D163" s="32" t="s">
        <v>470</v>
      </c>
      <c r="E163" s="33" t="s">
        <v>293</v>
      </c>
      <c r="F163" s="33" t="s">
        <v>436</v>
      </c>
      <c r="G163" s="107">
        <v>40000</v>
      </c>
      <c r="H163" s="107">
        <v>442.65</v>
      </c>
      <c r="I163" s="110">
        <v>25</v>
      </c>
      <c r="J163" s="110">
        <f t="shared" si="85"/>
        <v>1148</v>
      </c>
      <c r="K163" s="110">
        <f t="shared" si="86"/>
        <v>2839.9999999999995</v>
      </c>
      <c r="L163" s="110">
        <f t="shared" si="87"/>
        <v>440.00000000000006</v>
      </c>
      <c r="M163" s="110">
        <f t="shared" si="88"/>
        <v>1216</v>
      </c>
      <c r="N163" s="110">
        <f t="shared" si="89"/>
        <v>2836</v>
      </c>
      <c r="O163" s="110"/>
      <c r="P163" s="110">
        <f t="shared" si="90"/>
        <v>8480</v>
      </c>
      <c r="Q163" s="110">
        <f t="shared" si="91"/>
        <v>2831.65</v>
      </c>
      <c r="R163" s="110">
        <f t="shared" si="92"/>
        <v>6116</v>
      </c>
      <c r="S163" s="110">
        <f t="shared" si="93"/>
        <v>37168.35</v>
      </c>
      <c r="T163" s="103">
        <v>111</v>
      </c>
    </row>
    <row r="164" spans="1:20" s="31" customFormat="1" ht="33.950000000000003" customHeight="1">
      <c r="A164" s="81">
        <f t="shared" si="84"/>
        <v>160</v>
      </c>
      <c r="B164" s="32" t="s">
        <v>274</v>
      </c>
      <c r="C164" s="73" t="s">
        <v>41</v>
      </c>
      <c r="D164" s="32" t="s">
        <v>470</v>
      </c>
      <c r="E164" s="33" t="s">
        <v>293</v>
      </c>
      <c r="F164" s="33" t="s">
        <v>436</v>
      </c>
      <c r="G164" s="107">
        <v>40000</v>
      </c>
      <c r="H164" s="107">
        <v>442.65</v>
      </c>
      <c r="I164" s="110">
        <v>25</v>
      </c>
      <c r="J164" s="110">
        <f t="shared" si="85"/>
        <v>1148</v>
      </c>
      <c r="K164" s="110">
        <f t="shared" si="86"/>
        <v>2839.9999999999995</v>
      </c>
      <c r="L164" s="110">
        <f t="shared" si="87"/>
        <v>440.00000000000006</v>
      </c>
      <c r="M164" s="110">
        <f t="shared" si="88"/>
        <v>1216</v>
      </c>
      <c r="N164" s="110">
        <f t="shared" si="89"/>
        <v>2836</v>
      </c>
      <c r="O164" s="110"/>
      <c r="P164" s="110">
        <f t="shared" si="90"/>
        <v>8480</v>
      </c>
      <c r="Q164" s="110">
        <f t="shared" si="91"/>
        <v>2831.65</v>
      </c>
      <c r="R164" s="110">
        <f t="shared" si="92"/>
        <v>6116</v>
      </c>
      <c r="S164" s="110">
        <f t="shared" si="93"/>
        <v>37168.35</v>
      </c>
      <c r="T164" s="103">
        <v>111</v>
      </c>
    </row>
    <row r="165" spans="1:20" s="31" customFormat="1" ht="33.950000000000003" customHeight="1">
      <c r="A165" s="81">
        <f t="shared" si="84"/>
        <v>161</v>
      </c>
      <c r="B165" s="32" t="s">
        <v>91</v>
      </c>
      <c r="C165" s="73" t="s">
        <v>41</v>
      </c>
      <c r="D165" s="32" t="s">
        <v>470</v>
      </c>
      <c r="E165" s="33" t="s">
        <v>293</v>
      </c>
      <c r="F165" s="33" t="s">
        <v>436</v>
      </c>
      <c r="G165" s="107">
        <v>40000</v>
      </c>
      <c r="H165" s="107">
        <v>442.65</v>
      </c>
      <c r="I165" s="110">
        <v>25</v>
      </c>
      <c r="J165" s="110">
        <f t="shared" si="85"/>
        <v>1148</v>
      </c>
      <c r="K165" s="110">
        <f t="shared" si="86"/>
        <v>2839.9999999999995</v>
      </c>
      <c r="L165" s="110">
        <f t="shared" si="87"/>
        <v>440.00000000000006</v>
      </c>
      <c r="M165" s="110">
        <f t="shared" si="88"/>
        <v>1216</v>
      </c>
      <c r="N165" s="110">
        <f t="shared" si="89"/>
        <v>2836</v>
      </c>
      <c r="O165" s="110"/>
      <c r="P165" s="110">
        <f t="shared" si="90"/>
        <v>8480</v>
      </c>
      <c r="Q165" s="110">
        <f t="shared" si="91"/>
        <v>2831.65</v>
      </c>
      <c r="R165" s="110">
        <f t="shared" si="92"/>
        <v>6116</v>
      </c>
      <c r="S165" s="110">
        <f t="shared" si="93"/>
        <v>37168.35</v>
      </c>
      <c r="T165" s="103">
        <v>111</v>
      </c>
    </row>
    <row r="166" spans="1:20" s="31" customFormat="1" ht="33.950000000000003" customHeight="1">
      <c r="A166" s="81">
        <f t="shared" si="84"/>
        <v>162</v>
      </c>
      <c r="B166" s="32" t="s">
        <v>162</v>
      </c>
      <c r="C166" s="73" t="s">
        <v>41</v>
      </c>
      <c r="D166" s="32" t="s">
        <v>470</v>
      </c>
      <c r="E166" s="33" t="s">
        <v>293</v>
      </c>
      <c r="F166" s="33" t="s">
        <v>435</v>
      </c>
      <c r="G166" s="107">
        <v>40000</v>
      </c>
      <c r="H166" s="107">
        <v>442.65</v>
      </c>
      <c r="I166" s="110">
        <v>25</v>
      </c>
      <c r="J166" s="110">
        <f t="shared" si="85"/>
        <v>1148</v>
      </c>
      <c r="K166" s="110">
        <f t="shared" si="86"/>
        <v>2839.9999999999995</v>
      </c>
      <c r="L166" s="110">
        <f t="shared" si="87"/>
        <v>440.00000000000006</v>
      </c>
      <c r="M166" s="110">
        <f t="shared" si="88"/>
        <v>1216</v>
      </c>
      <c r="N166" s="110">
        <f t="shared" si="89"/>
        <v>2836</v>
      </c>
      <c r="O166" s="110"/>
      <c r="P166" s="110">
        <f t="shared" si="90"/>
        <v>8480</v>
      </c>
      <c r="Q166" s="110">
        <f t="shared" si="91"/>
        <v>2831.65</v>
      </c>
      <c r="R166" s="110">
        <f t="shared" si="92"/>
        <v>6116</v>
      </c>
      <c r="S166" s="110">
        <f t="shared" si="93"/>
        <v>37168.35</v>
      </c>
      <c r="T166" s="103">
        <v>111</v>
      </c>
    </row>
    <row r="167" spans="1:20" s="31" customFormat="1" ht="33.950000000000003" customHeight="1">
      <c r="A167" s="81">
        <f t="shared" si="84"/>
        <v>163</v>
      </c>
      <c r="B167" s="32" t="s">
        <v>283</v>
      </c>
      <c r="C167" s="73" t="s">
        <v>41</v>
      </c>
      <c r="D167" s="32" t="s">
        <v>470</v>
      </c>
      <c r="E167" s="33" t="s">
        <v>293</v>
      </c>
      <c r="F167" s="33" t="s">
        <v>436</v>
      </c>
      <c r="G167" s="107">
        <v>40000</v>
      </c>
      <c r="H167" s="107">
        <v>442.65</v>
      </c>
      <c r="I167" s="110">
        <v>25</v>
      </c>
      <c r="J167" s="110">
        <f t="shared" si="85"/>
        <v>1148</v>
      </c>
      <c r="K167" s="110">
        <f t="shared" si="86"/>
        <v>2839.9999999999995</v>
      </c>
      <c r="L167" s="110">
        <f t="shared" si="87"/>
        <v>440.00000000000006</v>
      </c>
      <c r="M167" s="110">
        <f t="shared" si="88"/>
        <v>1216</v>
      </c>
      <c r="N167" s="110">
        <f t="shared" si="89"/>
        <v>2836</v>
      </c>
      <c r="O167" s="110"/>
      <c r="P167" s="110">
        <f t="shared" si="90"/>
        <v>8480</v>
      </c>
      <c r="Q167" s="110">
        <f t="shared" si="91"/>
        <v>2831.65</v>
      </c>
      <c r="R167" s="110">
        <f t="shared" si="92"/>
        <v>6116</v>
      </c>
      <c r="S167" s="110">
        <f t="shared" si="93"/>
        <v>37168.35</v>
      </c>
      <c r="T167" s="103">
        <v>111</v>
      </c>
    </row>
    <row r="168" spans="1:20" s="31" customFormat="1" ht="33.950000000000003" customHeight="1">
      <c r="A168" s="81">
        <f t="shared" si="84"/>
        <v>164</v>
      </c>
      <c r="B168" s="32" t="s">
        <v>57</v>
      </c>
      <c r="C168" s="73" t="s">
        <v>41</v>
      </c>
      <c r="D168" s="32" t="s">
        <v>470</v>
      </c>
      <c r="E168" s="33" t="s">
        <v>293</v>
      </c>
      <c r="F168" s="33" t="s">
        <v>435</v>
      </c>
      <c r="G168" s="107">
        <v>40000</v>
      </c>
      <c r="H168" s="107">
        <v>442.65</v>
      </c>
      <c r="I168" s="110">
        <v>25</v>
      </c>
      <c r="J168" s="110">
        <f t="shared" si="85"/>
        <v>1148</v>
      </c>
      <c r="K168" s="110">
        <f t="shared" si="86"/>
        <v>2839.9999999999995</v>
      </c>
      <c r="L168" s="110">
        <f t="shared" si="87"/>
        <v>440.00000000000006</v>
      </c>
      <c r="M168" s="110">
        <f t="shared" si="88"/>
        <v>1216</v>
      </c>
      <c r="N168" s="110">
        <f t="shared" si="89"/>
        <v>2836</v>
      </c>
      <c r="O168" s="110"/>
      <c r="P168" s="110">
        <f t="shared" si="90"/>
        <v>8480</v>
      </c>
      <c r="Q168" s="110">
        <f t="shared" si="91"/>
        <v>2831.65</v>
      </c>
      <c r="R168" s="110">
        <f t="shared" si="92"/>
        <v>6116</v>
      </c>
      <c r="S168" s="110">
        <f t="shared" si="93"/>
        <v>37168.35</v>
      </c>
      <c r="T168" s="103">
        <v>111</v>
      </c>
    </row>
    <row r="169" spans="1:20" s="31" customFormat="1" ht="33.950000000000003" customHeight="1">
      <c r="A169" s="81">
        <f t="shared" si="84"/>
        <v>165</v>
      </c>
      <c r="B169" s="32" t="s">
        <v>167</v>
      </c>
      <c r="C169" s="73" t="s">
        <v>41</v>
      </c>
      <c r="D169" s="32" t="s">
        <v>470</v>
      </c>
      <c r="E169" s="33" t="s">
        <v>293</v>
      </c>
      <c r="F169" s="33" t="s">
        <v>435</v>
      </c>
      <c r="G169" s="107">
        <v>40000</v>
      </c>
      <c r="H169" s="107">
        <v>442.65</v>
      </c>
      <c r="I169" s="110">
        <v>25</v>
      </c>
      <c r="J169" s="110">
        <f t="shared" si="85"/>
        <v>1148</v>
      </c>
      <c r="K169" s="110">
        <f t="shared" si="86"/>
        <v>2839.9999999999995</v>
      </c>
      <c r="L169" s="110">
        <f t="shared" si="87"/>
        <v>440.00000000000006</v>
      </c>
      <c r="M169" s="110">
        <f t="shared" si="88"/>
        <v>1216</v>
      </c>
      <c r="N169" s="110">
        <f t="shared" si="89"/>
        <v>2836</v>
      </c>
      <c r="O169" s="110"/>
      <c r="P169" s="110">
        <f t="shared" si="90"/>
        <v>8480</v>
      </c>
      <c r="Q169" s="110">
        <f t="shared" si="91"/>
        <v>2831.65</v>
      </c>
      <c r="R169" s="110">
        <f t="shared" si="92"/>
        <v>6116</v>
      </c>
      <c r="S169" s="110">
        <f t="shared" si="93"/>
        <v>37168.35</v>
      </c>
      <c r="T169" s="103">
        <v>111</v>
      </c>
    </row>
    <row r="170" spans="1:20" s="31" customFormat="1" ht="33.950000000000003" customHeight="1">
      <c r="A170" s="81">
        <f t="shared" si="84"/>
        <v>166</v>
      </c>
      <c r="B170" s="32" t="s">
        <v>191</v>
      </c>
      <c r="C170" s="73" t="s">
        <v>41</v>
      </c>
      <c r="D170" s="32" t="s">
        <v>45</v>
      </c>
      <c r="E170" s="33" t="s">
        <v>295</v>
      </c>
      <c r="F170" s="33" t="s">
        <v>436</v>
      </c>
      <c r="G170" s="107">
        <v>32000</v>
      </c>
      <c r="H170" s="107"/>
      <c r="I170" s="110">
        <v>25</v>
      </c>
      <c r="J170" s="110">
        <f t="shared" si="85"/>
        <v>918.4</v>
      </c>
      <c r="K170" s="110">
        <f t="shared" si="86"/>
        <v>2272</v>
      </c>
      <c r="L170" s="110">
        <f t="shared" si="87"/>
        <v>352.00000000000006</v>
      </c>
      <c r="M170" s="110">
        <f t="shared" si="88"/>
        <v>972.8</v>
      </c>
      <c r="N170" s="110">
        <f t="shared" si="89"/>
        <v>2268.8000000000002</v>
      </c>
      <c r="O170" s="110"/>
      <c r="P170" s="110">
        <f t="shared" si="90"/>
        <v>6784</v>
      </c>
      <c r="Q170" s="110">
        <f t="shared" si="91"/>
        <v>1916.1999999999998</v>
      </c>
      <c r="R170" s="110">
        <f t="shared" si="92"/>
        <v>4892.8</v>
      </c>
      <c r="S170" s="110">
        <f t="shared" si="93"/>
        <v>30083.8</v>
      </c>
      <c r="T170" s="103">
        <v>111</v>
      </c>
    </row>
    <row r="171" spans="1:20" s="31" customFormat="1" ht="33.950000000000003" customHeight="1">
      <c r="A171" s="81">
        <f t="shared" si="84"/>
        <v>167</v>
      </c>
      <c r="B171" s="32" t="s">
        <v>244</v>
      </c>
      <c r="C171" s="73" t="s">
        <v>41</v>
      </c>
      <c r="D171" s="32" t="s">
        <v>45</v>
      </c>
      <c r="E171" s="33" t="s">
        <v>295</v>
      </c>
      <c r="F171" s="33" t="s">
        <v>436</v>
      </c>
      <c r="G171" s="107">
        <v>32000</v>
      </c>
      <c r="H171" s="107"/>
      <c r="I171" s="110">
        <v>25</v>
      </c>
      <c r="J171" s="110">
        <f t="shared" si="85"/>
        <v>918.4</v>
      </c>
      <c r="K171" s="110">
        <f t="shared" si="86"/>
        <v>2272</v>
      </c>
      <c r="L171" s="110">
        <f t="shared" si="87"/>
        <v>352.00000000000006</v>
      </c>
      <c r="M171" s="110">
        <f t="shared" si="88"/>
        <v>972.8</v>
      </c>
      <c r="N171" s="110">
        <f t="shared" si="89"/>
        <v>2268.8000000000002</v>
      </c>
      <c r="O171" s="110"/>
      <c r="P171" s="110">
        <f t="shared" si="90"/>
        <v>6784</v>
      </c>
      <c r="Q171" s="110">
        <f t="shared" si="91"/>
        <v>1916.1999999999998</v>
      </c>
      <c r="R171" s="110">
        <f t="shared" si="92"/>
        <v>4892.8</v>
      </c>
      <c r="S171" s="110">
        <f t="shared" si="93"/>
        <v>30083.8</v>
      </c>
      <c r="T171" s="103">
        <v>111</v>
      </c>
    </row>
    <row r="172" spans="1:20" s="31" customFormat="1" ht="33.950000000000003" customHeight="1">
      <c r="A172" s="81">
        <f t="shared" si="84"/>
        <v>168</v>
      </c>
      <c r="B172" s="25" t="s">
        <v>461</v>
      </c>
      <c r="C172" s="73" t="s">
        <v>41</v>
      </c>
      <c r="D172" s="32" t="s">
        <v>38</v>
      </c>
      <c r="E172" s="33" t="s">
        <v>293</v>
      </c>
      <c r="F172" s="33" t="s">
        <v>435</v>
      </c>
      <c r="G172" s="107">
        <v>30000</v>
      </c>
      <c r="H172" s="107"/>
      <c r="I172" s="110">
        <v>25</v>
      </c>
      <c r="J172" s="110">
        <f t="shared" si="85"/>
        <v>861</v>
      </c>
      <c r="K172" s="110">
        <f t="shared" si="86"/>
        <v>2130</v>
      </c>
      <c r="L172" s="110">
        <f t="shared" si="87"/>
        <v>330.00000000000006</v>
      </c>
      <c r="M172" s="110">
        <f t="shared" si="88"/>
        <v>912</v>
      </c>
      <c r="N172" s="110">
        <f t="shared" si="89"/>
        <v>2127</v>
      </c>
      <c r="O172" s="110"/>
      <c r="P172" s="110">
        <f t="shared" ref="P172:P173" si="103">SUM(J172:O172)</f>
        <v>6360</v>
      </c>
      <c r="Q172" s="110">
        <f t="shared" ref="Q172:Q173" si="104">+H172+I172+J172+M172+O172</f>
        <v>1798</v>
      </c>
      <c r="R172" s="110">
        <f t="shared" ref="R172:R173" si="105">+K172+L172+N172</f>
        <v>4587</v>
      </c>
      <c r="S172" s="110">
        <f t="shared" ref="S172:S173" si="106">+G172-Q172</f>
        <v>28202</v>
      </c>
      <c r="T172" s="103">
        <v>111</v>
      </c>
    </row>
    <row r="173" spans="1:20" s="31" customFormat="1" ht="33.950000000000003" customHeight="1">
      <c r="A173" s="81">
        <f t="shared" si="84"/>
        <v>169</v>
      </c>
      <c r="B173" s="25" t="s">
        <v>466</v>
      </c>
      <c r="C173" s="73" t="s">
        <v>41</v>
      </c>
      <c r="D173" s="32" t="s">
        <v>38</v>
      </c>
      <c r="E173" s="33" t="s">
        <v>293</v>
      </c>
      <c r="F173" s="33" t="s">
        <v>436</v>
      </c>
      <c r="G173" s="107">
        <v>25000</v>
      </c>
      <c r="H173" s="107"/>
      <c r="I173" s="110">
        <v>25</v>
      </c>
      <c r="J173" s="110">
        <f t="shared" si="85"/>
        <v>717.5</v>
      </c>
      <c r="K173" s="110">
        <f t="shared" si="86"/>
        <v>1774.9999999999998</v>
      </c>
      <c r="L173" s="110">
        <f t="shared" si="87"/>
        <v>275</v>
      </c>
      <c r="M173" s="110">
        <f t="shared" si="88"/>
        <v>760</v>
      </c>
      <c r="N173" s="110">
        <f t="shared" si="89"/>
        <v>1772.5000000000002</v>
      </c>
      <c r="O173" s="110"/>
      <c r="P173" s="110">
        <f t="shared" si="103"/>
        <v>5300</v>
      </c>
      <c r="Q173" s="110">
        <f t="shared" si="104"/>
        <v>1502.5</v>
      </c>
      <c r="R173" s="110">
        <f t="shared" si="105"/>
        <v>3822.5</v>
      </c>
      <c r="S173" s="110">
        <f t="shared" si="106"/>
        <v>23497.5</v>
      </c>
      <c r="T173" s="103">
        <v>111</v>
      </c>
    </row>
    <row r="174" spans="1:20" s="31" customFormat="1" ht="33.950000000000003" customHeight="1">
      <c r="A174" s="81">
        <f t="shared" si="84"/>
        <v>170</v>
      </c>
      <c r="B174" s="32" t="s">
        <v>33</v>
      </c>
      <c r="C174" s="73" t="s">
        <v>41</v>
      </c>
      <c r="D174" s="25" t="s">
        <v>100</v>
      </c>
      <c r="E174" s="33" t="s">
        <v>293</v>
      </c>
      <c r="F174" s="33" t="s">
        <v>436</v>
      </c>
      <c r="G174" s="107">
        <v>26250</v>
      </c>
      <c r="H174" s="107"/>
      <c r="I174" s="110">
        <v>25</v>
      </c>
      <c r="J174" s="110">
        <f t="shared" si="85"/>
        <v>753.375</v>
      </c>
      <c r="K174" s="110">
        <f t="shared" si="86"/>
        <v>1863.7499999999998</v>
      </c>
      <c r="L174" s="110">
        <f t="shared" si="87"/>
        <v>288.75000000000006</v>
      </c>
      <c r="M174" s="110">
        <f t="shared" si="88"/>
        <v>798</v>
      </c>
      <c r="N174" s="110">
        <f t="shared" si="89"/>
        <v>1861.1250000000002</v>
      </c>
      <c r="O174" s="110"/>
      <c r="P174" s="110">
        <f t="shared" si="90"/>
        <v>5565</v>
      </c>
      <c r="Q174" s="110">
        <f t="shared" si="91"/>
        <v>1576.375</v>
      </c>
      <c r="R174" s="110">
        <f t="shared" si="92"/>
        <v>4013.625</v>
      </c>
      <c r="S174" s="110">
        <f t="shared" si="93"/>
        <v>24673.625</v>
      </c>
      <c r="T174" s="103">
        <v>111</v>
      </c>
    </row>
    <row r="175" spans="1:20" s="31" customFormat="1" ht="33.950000000000003" customHeight="1">
      <c r="A175" s="81">
        <f t="shared" si="84"/>
        <v>171</v>
      </c>
      <c r="B175" s="25" t="s">
        <v>348</v>
      </c>
      <c r="C175" s="73" t="s">
        <v>41</v>
      </c>
      <c r="D175" s="25" t="s">
        <v>100</v>
      </c>
      <c r="E175" s="26" t="s">
        <v>293</v>
      </c>
      <c r="F175" s="26" t="s">
        <v>436</v>
      </c>
      <c r="G175" s="110">
        <v>30000</v>
      </c>
      <c r="H175" s="110"/>
      <c r="I175" s="110">
        <v>25</v>
      </c>
      <c r="J175" s="110">
        <f t="shared" si="85"/>
        <v>861</v>
      </c>
      <c r="K175" s="110">
        <f t="shared" si="86"/>
        <v>2130</v>
      </c>
      <c r="L175" s="110">
        <f t="shared" si="87"/>
        <v>330.00000000000006</v>
      </c>
      <c r="M175" s="110">
        <f t="shared" si="88"/>
        <v>912</v>
      </c>
      <c r="N175" s="110">
        <f t="shared" si="89"/>
        <v>2127</v>
      </c>
      <c r="O175" s="110"/>
      <c r="P175" s="110">
        <f t="shared" si="90"/>
        <v>6360</v>
      </c>
      <c r="Q175" s="110">
        <f t="shared" si="91"/>
        <v>1798</v>
      </c>
      <c r="R175" s="110">
        <f t="shared" si="92"/>
        <v>4587</v>
      </c>
      <c r="S175" s="110">
        <f t="shared" si="93"/>
        <v>28202</v>
      </c>
      <c r="T175" s="103">
        <v>111</v>
      </c>
    </row>
    <row r="176" spans="1:20" s="31" customFormat="1" ht="33.950000000000003" customHeight="1">
      <c r="A176" s="81">
        <f t="shared" si="84"/>
        <v>172</v>
      </c>
      <c r="B176" s="32" t="s">
        <v>187</v>
      </c>
      <c r="C176" s="73" t="s">
        <v>41</v>
      </c>
      <c r="D176" s="25" t="s">
        <v>100</v>
      </c>
      <c r="E176" s="33" t="s">
        <v>295</v>
      </c>
      <c r="F176" s="33" t="s">
        <v>436</v>
      </c>
      <c r="G176" s="107">
        <v>30000</v>
      </c>
      <c r="H176" s="107"/>
      <c r="I176" s="110">
        <v>25</v>
      </c>
      <c r="J176" s="110">
        <f>+G176*2.87%</f>
        <v>861</v>
      </c>
      <c r="K176" s="110">
        <f>+G176*7.1%</f>
        <v>2130</v>
      </c>
      <c r="L176" s="110">
        <f>G176*1.1%</f>
        <v>330.00000000000006</v>
      </c>
      <c r="M176" s="110">
        <f>+G176*3.04%</f>
        <v>912</v>
      </c>
      <c r="N176" s="110">
        <f>+G176*7.09%</f>
        <v>2127</v>
      </c>
      <c r="O176" s="110"/>
      <c r="P176" s="110">
        <f>SUM(J176:O176)</f>
        <v>6360</v>
      </c>
      <c r="Q176" s="110">
        <f>+H176+I176+J176+M176+O176</f>
        <v>1798</v>
      </c>
      <c r="R176" s="110">
        <f>+K176+L176+N176</f>
        <v>4587</v>
      </c>
      <c r="S176" s="110">
        <f>+G176-Q176</f>
        <v>28202</v>
      </c>
      <c r="T176" s="103">
        <v>111</v>
      </c>
    </row>
    <row r="177" spans="1:20" s="31" customFormat="1" ht="33.950000000000003" customHeight="1">
      <c r="A177" s="81">
        <f t="shared" si="84"/>
        <v>173</v>
      </c>
      <c r="B177" s="25" t="s">
        <v>426</v>
      </c>
      <c r="C177" s="73" t="s">
        <v>41</v>
      </c>
      <c r="D177" s="25" t="s">
        <v>100</v>
      </c>
      <c r="E177" s="26" t="s">
        <v>293</v>
      </c>
      <c r="F177" s="26" t="s">
        <v>435</v>
      </c>
      <c r="G177" s="110">
        <v>26250</v>
      </c>
      <c r="H177" s="110"/>
      <c r="I177" s="110">
        <v>25</v>
      </c>
      <c r="J177" s="110">
        <f t="shared" ref="J177:J179" si="107">+G177*2.87%</f>
        <v>753.375</v>
      </c>
      <c r="K177" s="110">
        <f t="shared" ref="K177:K179" si="108">+G177*7.1%</f>
        <v>1863.7499999999998</v>
      </c>
      <c r="L177" s="110">
        <f t="shared" ref="L177:L179" si="109">G177*1.1%</f>
        <v>288.75000000000006</v>
      </c>
      <c r="M177" s="110">
        <f t="shared" ref="M177:M179" si="110">+G177*3.04%</f>
        <v>798</v>
      </c>
      <c r="N177" s="110">
        <f t="shared" ref="N177:N179" si="111">+G177*7.09%</f>
        <v>1861.1250000000002</v>
      </c>
      <c r="O177" s="110"/>
      <c r="P177" s="110">
        <f t="shared" ref="P177:P179" si="112">SUM(J177:O177)</f>
        <v>5565</v>
      </c>
      <c r="Q177" s="110">
        <f t="shared" ref="Q177:Q179" si="113">+H177+I177+J177+M177+O177</f>
        <v>1576.375</v>
      </c>
      <c r="R177" s="110">
        <f t="shared" ref="R177:R179" si="114">+K177+L177+N177</f>
        <v>4013.625</v>
      </c>
      <c r="S177" s="110">
        <f t="shared" ref="S177:S179" si="115">+G177-Q177</f>
        <v>24673.625</v>
      </c>
      <c r="T177" s="103">
        <v>111</v>
      </c>
    </row>
    <row r="178" spans="1:20" s="31" customFormat="1" ht="33.950000000000003" customHeight="1">
      <c r="A178" s="81">
        <f t="shared" si="84"/>
        <v>174</v>
      </c>
      <c r="B178" s="25" t="s">
        <v>427</v>
      </c>
      <c r="C178" s="73" t="s">
        <v>41</v>
      </c>
      <c r="D178" s="25" t="s">
        <v>100</v>
      </c>
      <c r="E178" s="26" t="s">
        <v>293</v>
      </c>
      <c r="F178" s="26" t="s">
        <v>436</v>
      </c>
      <c r="G178" s="110">
        <v>26250</v>
      </c>
      <c r="H178" s="110"/>
      <c r="I178" s="110">
        <v>25</v>
      </c>
      <c r="J178" s="110">
        <f t="shared" si="107"/>
        <v>753.375</v>
      </c>
      <c r="K178" s="110">
        <f t="shared" si="108"/>
        <v>1863.7499999999998</v>
      </c>
      <c r="L178" s="110">
        <f t="shared" si="109"/>
        <v>288.75000000000006</v>
      </c>
      <c r="M178" s="110">
        <f t="shared" si="110"/>
        <v>798</v>
      </c>
      <c r="N178" s="110">
        <f t="shared" si="111"/>
        <v>1861.1250000000002</v>
      </c>
      <c r="O178" s="110"/>
      <c r="P178" s="110">
        <f t="shared" si="112"/>
        <v>5565</v>
      </c>
      <c r="Q178" s="110">
        <f t="shared" si="113"/>
        <v>1576.375</v>
      </c>
      <c r="R178" s="110">
        <f t="shared" si="114"/>
        <v>4013.625</v>
      </c>
      <c r="S178" s="110">
        <f t="shared" si="115"/>
        <v>24673.625</v>
      </c>
      <c r="T178" s="103">
        <v>111</v>
      </c>
    </row>
    <row r="179" spans="1:20" s="31" customFormat="1" ht="33.950000000000003" customHeight="1">
      <c r="A179" s="81">
        <f t="shared" si="84"/>
        <v>175</v>
      </c>
      <c r="B179" s="25" t="s">
        <v>428</v>
      </c>
      <c r="C179" s="73" t="s">
        <v>41</v>
      </c>
      <c r="D179" s="25" t="s">
        <v>100</v>
      </c>
      <c r="E179" s="26" t="s">
        <v>293</v>
      </c>
      <c r="F179" s="26" t="s">
        <v>435</v>
      </c>
      <c r="G179" s="110">
        <v>26250</v>
      </c>
      <c r="H179" s="110"/>
      <c r="I179" s="110">
        <v>25</v>
      </c>
      <c r="J179" s="110">
        <f t="shared" si="107"/>
        <v>753.375</v>
      </c>
      <c r="K179" s="110">
        <f t="shared" si="108"/>
        <v>1863.7499999999998</v>
      </c>
      <c r="L179" s="110">
        <f t="shared" si="109"/>
        <v>288.75000000000006</v>
      </c>
      <c r="M179" s="110">
        <f t="shared" si="110"/>
        <v>798</v>
      </c>
      <c r="N179" s="110">
        <f t="shared" si="111"/>
        <v>1861.1250000000002</v>
      </c>
      <c r="O179" s="110">
        <v>1512.45</v>
      </c>
      <c r="P179" s="110">
        <f t="shared" si="112"/>
        <v>7077.45</v>
      </c>
      <c r="Q179" s="110">
        <f t="shared" si="113"/>
        <v>3088.8249999999998</v>
      </c>
      <c r="R179" s="110">
        <f t="shared" si="114"/>
        <v>4013.625</v>
      </c>
      <c r="S179" s="110">
        <f t="shared" si="115"/>
        <v>23161.174999999999</v>
      </c>
      <c r="T179" s="103">
        <v>111</v>
      </c>
    </row>
    <row r="180" spans="1:20" s="31" customFormat="1" ht="33.950000000000003" customHeight="1">
      <c r="A180" s="81">
        <f t="shared" si="84"/>
        <v>176</v>
      </c>
      <c r="B180" s="25" t="s">
        <v>431</v>
      </c>
      <c r="C180" s="73" t="s">
        <v>41</v>
      </c>
      <c r="D180" s="25" t="s">
        <v>100</v>
      </c>
      <c r="E180" s="26" t="s">
        <v>293</v>
      </c>
      <c r="F180" s="26" t="s">
        <v>435</v>
      </c>
      <c r="G180" s="110">
        <v>26250</v>
      </c>
      <c r="H180" s="110"/>
      <c r="I180" s="110">
        <v>25</v>
      </c>
      <c r="J180" s="110">
        <f t="shared" ref="J180" si="116">+G180*2.87%</f>
        <v>753.375</v>
      </c>
      <c r="K180" s="110">
        <f t="shared" ref="K180" si="117">+G180*7.1%</f>
        <v>1863.7499999999998</v>
      </c>
      <c r="L180" s="110">
        <f t="shared" ref="L180" si="118">G180*1.1%</f>
        <v>288.75000000000006</v>
      </c>
      <c r="M180" s="110">
        <f t="shared" ref="M180" si="119">+G180*3.04%</f>
        <v>798</v>
      </c>
      <c r="N180" s="110">
        <f t="shared" ref="N180" si="120">+G180*7.09%</f>
        <v>1861.1250000000002</v>
      </c>
      <c r="O180" s="110"/>
      <c r="P180" s="110">
        <f t="shared" ref="P180" si="121">SUM(J180:O180)</f>
        <v>5565</v>
      </c>
      <c r="Q180" s="110">
        <f t="shared" ref="Q180" si="122">+H180+I180+J180+M180+O180</f>
        <v>1576.375</v>
      </c>
      <c r="R180" s="110">
        <f t="shared" ref="R180" si="123">+K180+L180+N180</f>
        <v>4013.625</v>
      </c>
      <c r="S180" s="110">
        <f t="shared" ref="S180" si="124">+G180-Q180</f>
        <v>24673.625</v>
      </c>
      <c r="T180" s="103">
        <v>111</v>
      </c>
    </row>
    <row r="181" spans="1:20" s="31" customFormat="1" ht="33.950000000000003" customHeight="1">
      <c r="A181" s="81">
        <f t="shared" si="84"/>
        <v>177</v>
      </c>
      <c r="B181" s="32" t="s">
        <v>133</v>
      </c>
      <c r="C181" s="73" t="s">
        <v>41</v>
      </c>
      <c r="D181" s="32" t="s">
        <v>68</v>
      </c>
      <c r="E181" s="33" t="s">
        <v>293</v>
      </c>
      <c r="F181" s="33" t="s">
        <v>436</v>
      </c>
      <c r="G181" s="107">
        <v>26000</v>
      </c>
      <c r="H181" s="107"/>
      <c r="I181" s="110">
        <v>25</v>
      </c>
      <c r="J181" s="110">
        <f>+G181*2.87%</f>
        <v>746.2</v>
      </c>
      <c r="K181" s="110">
        <f>+G181*7.1%</f>
        <v>1845.9999999999998</v>
      </c>
      <c r="L181" s="110">
        <f>G181*1.1%</f>
        <v>286.00000000000006</v>
      </c>
      <c r="M181" s="110">
        <f>+G181*3.04%</f>
        <v>790.4</v>
      </c>
      <c r="N181" s="110">
        <f>+G181*7.09%</f>
        <v>1843.4</v>
      </c>
      <c r="O181" s="110">
        <v>3024.9</v>
      </c>
      <c r="P181" s="110">
        <f>SUM(J181:O181)</f>
        <v>8536.9</v>
      </c>
      <c r="Q181" s="110">
        <f>+H181+I181+J181+M181+O181</f>
        <v>4586.5</v>
      </c>
      <c r="R181" s="110">
        <f>+K181+L181+N181</f>
        <v>3975.4</v>
      </c>
      <c r="S181" s="110">
        <f>+G181-Q181</f>
        <v>21413.5</v>
      </c>
      <c r="T181" s="103">
        <v>111</v>
      </c>
    </row>
    <row r="182" spans="1:20" s="31" customFormat="1" ht="33.950000000000003" customHeight="1">
      <c r="A182" s="81">
        <f t="shared" si="84"/>
        <v>178</v>
      </c>
      <c r="B182" s="32" t="s">
        <v>329</v>
      </c>
      <c r="C182" s="32" t="s">
        <v>440</v>
      </c>
      <c r="D182" s="32" t="s">
        <v>209</v>
      </c>
      <c r="E182" s="33" t="s">
        <v>295</v>
      </c>
      <c r="F182" s="33" t="s">
        <v>435</v>
      </c>
      <c r="G182" s="107">
        <v>110000</v>
      </c>
      <c r="H182" s="107">
        <v>14457.62</v>
      </c>
      <c r="I182" s="110">
        <v>25</v>
      </c>
      <c r="J182" s="110">
        <f t="shared" si="85"/>
        <v>3157</v>
      </c>
      <c r="K182" s="110">
        <f t="shared" si="86"/>
        <v>7809.9999999999991</v>
      </c>
      <c r="L182" s="110">
        <f t="shared" si="87"/>
        <v>1210.0000000000002</v>
      </c>
      <c r="M182" s="110">
        <f t="shared" si="88"/>
        <v>3344</v>
      </c>
      <c r="N182" s="110">
        <f t="shared" si="89"/>
        <v>7799.0000000000009</v>
      </c>
      <c r="O182" s="110"/>
      <c r="P182" s="110">
        <f t="shared" si="90"/>
        <v>23320</v>
      </c>
      <c r="Q182" s="110">
        <f t="shared" si="91"/>
        <v>20983.620000000003</v>
      </c>
      <c r="R182" s="110">
        <f t="shared" si="92"/>
        <v>16819</v>
      </c>
      <c r="S182" s="110">
        <f t="shared" si="93"/>
        <v>89016.38</v>
      </c>
      <c r="T182" s="103">
        <v>111</v>
      </c>
    </row>
    <row r="183" spans="1:20" s="31" customFormat="1" ht="33.950000000000003" customHeight="1">
      <c r="A183" s="81">
        <f t="shared" si="84"/>
        <v>179</v>
      </c>
      <c r="B183" s="32" t="s">
        <v>316</v>
      </c>
      <c r="C183" s="32" t="s">
        <v>440</v>
      </c>
      <c r="D183" s="32" t="s">
        <v>177</v>
      </c>
      <c r="E183" s="33" t="s">
        <v>293</v>
      </c>
      <c r="F183" s="33" t="s">
        <v>436</v>
      </c>
      <c r="G183" s="107">
        <v>50000</v>
      </c>
      <c r="H183" s="107">
        <v>1400.27</v>
      </c>
      <c r="I183" s="110">
        <v>25</v>
      </c>
      <c r="J183" s="110">
        <f t="shared" si="85"/>
        <v>1435</v>
      </c>
      <c r="K183" s="110">
        <f t="shared" si="86"/>
        <v>3549.9999999999995</v>
      </c>
      <c r="L183" s="110">
        <f t="shared" si="87"/>
        <v>550</v>
      </c>
      <c r="M183" s="110">
        <f t="shared" si="88"/>
        <v>1520</v>
      </c>
      <c r="N183" s="110">
        <f t="shared" si="89"/>
        <v>3545.0000000000005</v>
      </c>
      <c r="O183" s="110">
        <v>3024.9</v>
      </c>
      <c r="P183" s="110">
        <f t="shared" si="90"/>
        <v>13624.9</v>
      </c>
      <c r="Q183" s="110">
        <f t="shared" si="91"/>
        <v>7405.17</v>
      </c>
      <c r="R183" s="110">
        <f t="shared" si="92"/>
        <v>7645</v>
      </c>
      <c r="S183" s="110">
        <f t="shared" si="93"/>
        <v>42594.83</v>
      </c>
      <c r="T183" s="103">
        <v>111</v>
      </c>
    </row>
    <row r="184" spans="1:20" s="31" customFormat="1" ht="33.950000000000003" customHeight="1">
      <c r="A184" s="81">
        <f t="shared" si="84"/>
        <v>180</v>
      </c>
      <c r="B184" s="69" t="s">
        <v>318</v>
      </c>
      <c r="C184" s="32" t="s">
        <v>440</v>
      </c>
      <c r="D184" s="69" t="s">
        <v>117</v>
      </c>
      <c r="E184" s="33" t="s">
        <v>293</v>
      </c>
      <c r="F184" s="33" t="s">
        <v>435</v>
      </c>
      <c r="G184" s="107">
        <v>40000</v>
      </c>
      <c r="H184" s="107">
        <v>442.65</v>
      </c>
      <c r="I184" s="110">
        <v>25</v>
      </c>
      <c r="J184" s="110">
        <f>+G184*2.87%</f>
        <v>1148</v>
      </c>
      <c r="K184" s="110">
        <f>+G184*7.1%</f>
        <v>2839.9999999999995</v>
      </c>
      <c r="L184" s="110">
        <f>G184*1.1%</f>
        <v>440.00000000000006</v>
      </c>
      <c r="M184" s="110">
        <f>+G184*3.04%</f>
        <v>1216</v>
      </c>
      <c r="N184" s="110">
        <f>+G184*7.09%</f>
        <v>2836</v>
      </c>
      <c r="O184" s="110"/>
      <c r="P184" s="110">
        <f>SUM(J184:O184)</f>
        <v>8480</v>
      </c>
      <c r="Q184" s="110">
        <f>+H184+I184+J184+M184+O184</f>
        <v>2831.65</v>
      </c>
      <c r="R184" s="110">
        <f>+K184+L184+N184</f>
        <v>6116</v>
      </c>
      <c r="S184" s="110">
        <f>+G184-Q184</f>
        <v>37168.35</v>
      </c>
      <c r="T184" s="103">
        <v>111</v>
      </c>
    </row>
    <row r="185" spans="1:20" s="31" customFormat="1" ht="33.950000000000003" customHeight="1">
      <c r="A185" s="81">
        <f t="shared" si="84"/>
        <v>181</v>
      </c>
      <c r="B185" s="32" t="s">
        <v>322</v>
      </c>
      <c r="C185" s="32" t="s">
        <v>440</v>
      </c>
      <c r="D185" s="32" t="s">
        <v>117</v>
      </c>
      <c r="E185" s="33" t="s">
        <v>293</v>
      </c>
      <c r="F185" s="33" t="s">
        <v>436</v>
      </c>
      <c r="G185" s="107">
        <v>40000</v>
      </c>
      <c r="H185" s="107">
        <v>215.78</v>
      </c>
      <c r="I185" s="110">
        <v>25</v>
      </c>
      <c r="J185" s="110">
        <f>+G185*2.87%</f>
        <v>1148</v>
      </c>
      <c r="K185" s="110">
        <f>+G185*7.1%</f>
        <v>2839.9999999999995</v>
      </c>
      <c r="L185" s="110">
        <f>G185*1.1%</f>
        <v>440.00000000000006</v>
      </c>
      <c r="M185" s="110">
        <f>+G185*3.04%</f>
        <v>1216</v>
      </c>
      <c r="N185" s="110">
        <f>+G185*7.09%</f>
        <v>2836</v>
      </c>
      <c r="O185" s="110">
        <v>1512.45</v>
      </c>
      <c r="P185" s="110">
        <f>SUM(J185:O185)</f>
        <v>9992.4500000000007</v>
      </c>
      <c r="Q185" s="110">
        <f>+H185+I185+J185+M185+O185</f>
        <v>4117.2299999999996</v>
      </c>
      <c r="R185" s="110">
        <f>+K185+L185+N185</f>
        <v>6116</v>
      </c>
      <c r="S185" s="110">
        <f>+G185-Q185</f>
        <v>35882.770000000004</v>
      </c>
      <c r="T185" s="103">
        <v>111</v>
      </c>
    </row>
    <row r="186" spans="1:20" s="31" customFormat="1" ht="33.950000000000003" customHeight="1">
      <c r="A186" s="81">
        <f t="shared" si="84"/>
        <v>182</v>
      </c>
      <c r="B186" s="32" t="s">
        <v>134</v>
      </c>
      <c r="C186" s="32" t="s">
        <v>440</v>
      </c>
      <c r="D186" s="32" t="s">
        <v>117</v>
      </c>
      <c r="E186" s="33" t="s">
        <v>295</v>
      </c>
      <c r="F186" s="33" t="s">
        <v>436</v>
      </c>
      <c r="G186" s="107">
        <v>40000</v>
      </c>
      <c r="H186" s="107">
        <v>442.65</v>
      </c>
      <c r="I186" s="110">
        <v>25</v>
      </c>
      <c r="J186" s="110">
        <f>+G186*2.87%</f>
        <v>1148</v>
      </c>
      <c r="K186" s="110">
        <f>+G186*7.1%</f>
        <v>2839.9999999999995</v>
      </c>
      <c r="L186" s="110">
        <f>G186*1.1%</f>
        <v>440.00000000000006</v>
      </c>
      <c r="M186" s="110">
        <f>+G186*3.04%</f>
        <v>1216</v>
      </c>
      <c r="N186" s="110">
        <f>+G186*7.09%</f>
        <v>2836</v>
      </c>
      <c r="O186" s="110"/>
      <c r="P186" s="110">
        <f>SUM(J186:O186)</f>
        <v>8480</v>
      </c>
      <c r="Q186" s="110">
        <f>+H186+I186+J186+M186+O186</f>
        <v>2831.65</v>
      </c>
      <c r="R186" s="110">
        <f>+K186+L186+N186</f>
        <v>6116</v>
      </c>
      <c r="S186" s="110">
        <f>+G186-Q186</f>
        <v>37168.35</v>
      </c>
      <c r="T186" s="103">
        <v>111</v>
      </c>
    </row>
    <row r="187" spans="1:20" s="31" customFormat="1" ht="33.950000000000003" customHeight="1">
      <c r="A187" s="81">
        <f t="shared" si="84"/>
        <v>183</v>
      </c>
      <c r="B187" s="32" t="s">
        <v>250</v>
      </c>
      <c r="C187" s="32" t="s">
        <v>440</v>
      </c>
      <c r="D187" s="69" t="s">
        <v>117</v>
      </c>
      <c r="E187" s="33" t="s">
        <v>293</v>
      </c>
      <c r="F187" s="33" t="s">
        <v>435</v>
      </c>
      <c r="G187" s="107">
        <v>40000</v>
      </c>
      <c r="H187" s="107">
        <v>215.78</v>
      </c>
      <c r="I187" s="110">
        <v>25</v>
      </c>
      <c r="J187" s="110">
        <f>+G187*2.87%</f>
        <v>1148</v>
      </c>
      <c r="K187" s="110">
        <f>+G187*7.1%</f>
        <v>2839.9999999999995</v>
      </c>
      <c r="L187" s="110">
        <f>G187*1.1%</f>
        <v>440.00000000000006</v>
      </c>
      <c r="M187" s="110">
        <f>+G187*3.04%</f>
        <v>1216</v>
      </c>
      <c r="N187" s="110">
        <f>+G187*7.09%</f>
        <v>2836</v>
      </c>
      <c r="O187" s="110">
        <v>1512.45</v>
      </c>
      <c r="P187" s="110">
        <f>SUM(J187:O187)</f>
        <v>9992.4500000000007</v>
      </c>
      <c r="Q187" s="110">
        <f>+H187+I187+J187+M187+O187</f>
        <v>4117.2299999999996</v>
      </c>
      <c r="R187" s="110">
        <f>+K187+L187+N187</f>
        <v>6116</v>
      </c>
      <c r="S187" s="110">
        <f>+G187-Q187</f>
        <v>35882.770000000004</v>
      </c>
      <c r="T187" s="103">
        <v>111</v>
      </c>
    </row>
    <row r="188" spans="1:20" s="31" customFormat="1" ht="33.950000000000003" customHeight="1">
      <c r="A188" s="81">
        <f t="shared" si="84"/>
        <v>184</v>
      </c>
      <c r="B188" s="32" t="s">
        <v>136</v>
      </c>
      <c r="C188" s="32" t="s">
        <v>440</v>
      </c>
      <c r="D188" s="32" t="s">
        <v>138</v>
      </c>
      <c r="E188" s="33" t="s">
        <v>295</v>
      </c>
      <c r="F188" s="33" t="s">
        <v>435</v>
      </c>
      <c r="G188" s="107">
        <v>25987.5</v>
      </c>
      <c r="H188" s="107"/>
      <c r="I188" s="110">
        <v>25</v>
      </c>
      <c r="J188" s="110">
        <f t="shared" si="85"/>
        <v>745.84124999999995</v>
      </c>
      <c r="K188" s="110">
        <f t="shared" si="86"/>
        <v>1845.1124999999997</v>
      </c>
      <c r="L188" s="110">
        <f t="shared" si="87"/>
        <v>285.86250000000001</v>
      </c>
      <c r="M188" s="110">
        <f t="shared" si="88"/>
        <v>790.02</v>
      </c>
      <c r="N188" s="110">
        <f t="shared" si="89"/>
        <v>1842.5137500000001</v>
      </c>
      <c r="O188" s="110"/>
      <c r="P188" s="110">
        <f t="shared" si="90"/>
        <v>5509.35</v>
      </c>
      <c r="Q188" s="110">
        <f t="shared" si="91"/>
        <v>1560.8612499999999</v>
      </c>
      <c r="R188" s="110">
        <f t="shared" si="92"/>
        <v>3973.48875</v>
      </c>
      <c r="S188" s="110">
        <f t="shared" si="93"/>
        <v>24426.638749999998</v>
      </c>
      <c r="T188" s="103">
        <v>111</v>
      </c>
    </row>
    <row r="189" spans="1:20" s="31" customFormat="1" ht="33.950000000000003" customHeight="1">
      <c r="A189" s="81">
        <f t="shared" si="84"/>
        <v>185</v>
      </c>
      <c r="B189" s="32" t="s">
        <v>181</v>
      </c>
      <c r="C189" s="32" t="s">
        <v>440</v>
      </c>
      <c r="D189" s="32" t="s">
        <v>129</v>
      </c>
      <c r="E189" s="33" t="s">
        <v>295</v>
      </c>
      <c r="F189" s="33" t="s">
        <v>436</v>
      </c>
      <c r="G189" s="107">
        <v>40000</v>
      </c>
      <c r="H189" s="107">
        <v>215.78</v>
      </c>
      <c r="I189" s="110">
        <v>25</v>
      </c>
      <c r="J189" s="110">
        <f t="shared" si="85"/>
        <v>1148</v>
      </c>
      <c r="K189" s="110">
        <f t="shared" si="86"/>
        <v>2839.9999999999995</v>
      </c>
      <c r="L189" s="110">
        <f t="shared" si="87"/>
        <v>440.00000000000006</v>
      </c>
      <c r="M189" s="110">
        <f t="shared" si="88"/>
        <v>1216</v>
      </c>
      <c r="N189" s="110">
        <f t="shared" si="89"/>
        <v>2836</v>
      </c>
      <c r="O189" s="110">
        <v>1512.45</v>
      </c>
      <c r="P189" s="110">
        <f t="shared" si="90"/>
        <v>9992.4500000000007</v>
      </c>
      <c r="Q189" s="110">
        <f t="shared" si="91"/>
        <v>4117.2299999999996</v>
      </c>
      <c r="R189" s="110">
        <f t="shared" si="92"/>
        <v>6116</v>
      </c>
      <c r="S189" s="110">
        <f t="shared" si="93"/>
        <v>35882.770000000004</v>
      </c>
      <c r="T189" s="103">
        <v>111</v>
      </c>
    </row>
    <row r="190" spans="1:20" s="31" customFormat="1" ht="33.950000000000003" customHeight="1">
      <c r="A190" s="81">
        <f t="shared" si="84"/>
        <v>186</v>
      </c>
      <c r="B190" s="32" t="s">
        <v>252</v>
      </c>
      <c r="C190" s="32" t="s">
        <v>440</v>
      </c>
      <c r="D190" s="32" t="s">
        <v>129</v>
      </c>
      <c r="E190" s="33" t="s">
        <v>295</v>
      </c>
      <c r="F190" s="33" t="s">
        <v>435</v>
      </c>
      <c r="G190" s="107">
        <v>44000</v>
      </c>
      <c r="H190" s="107">
        <v>1007.19</v>
      </c>
      <c r="I190" s="110">
        <v>25</v>
      </c>
      <c r="J190" s="110">
        <f t="shared" si="85"/>
        <v>1262.8</v>
      </c>
      <c r="K190" s="110">
        <f t="shared" si="86"/>
        <v>3123.9999999999995</v>
      </c>
      <c r="L190" s="110">
        <f t="shared" si="87"/>
        <v>484.00000000000006</v>
      </c>
      <c r="M190" s="110">
        <f t="shared" si="88"/>
        <v>1337.6</v>
      </c>
      <c r="N190" s="110">
        <f t="shared" si="89"/>
        <v>3119.6000000000004</v>
      </c>
      <c r="O190" s="110"/>
      <c r="P190" s="110">
        <f t="shared" si="90"/>
        <v>9328</v>
      </c>
      <c r="Q190" s="110">
        <f t="shared" si="91"/>
        <v>3632.5899999999997</v>
      </c>
      <c r="R190" s="110">
        <f t="shared" si="92"/>
        <v>6727.6</v>
      </c>
      <c r="S190" s="110">
        <f t="shared" si="93"/>
        <v>40367.410000000003</v>
      </c>
      <c r="T190" s="103">
        <v>111</v>
      </c>
    </row>
    <row r="191" spans="1:20" s="31" customFormat="1" ht="33.950000000000003" customHeight="1">
      <c r="A191" s="81">
        <f t="shared" si="84"/>
        <v>187</v>
      </c>
      <c r="B191" s="32" t="s">
        <v>141</v>
      </c>
      <c r="C191" s="32" t="s">
        <v>440</v>
      </c>
      <c r="D191" s="32" t="s">
        <v>129</v>
      </c>
      <c r="E191" s="33" t="s">
        <v>295</v>
      </c>
      <c r="F191" s="33" t="s">
        <v>435</v>
      </c>
      <c r="G191" s="107">
        <v>40000</v>
      </c>
      <c r="H191" s="107">
        <v>442.65</v>
      </c>
      <c r="I191" s="110">
        <v>25</v>
      </c>
      <c r="J191" s="110">
        <f>+G191*2.87%</f>
        <v>1148</v>
      </c>
      <c r="K191" s="110">
        <f>+G191*7.1%</f>
        <v>2839.9999999999995</v>
      </c>
      <c r="L191" s="110">
        <f>G191*1.1%</f>
        <v>440.00000000000006</v>
      </c>
      <c r="M191" s="110">
        <f>+G191*3.04%</f>
        <v>1216</v>
      </c>
      <c r="N191" s="110">
        <f>+G191*7.09%</f>
        <v>2836</v>
      </c>
      <c r="O191" s="110"/>
      <c r="P191" s="110">
        <f>SUM(J191:O191)</f>
        <v>8480</v>
      </c>
      <c r="Q191" s="110">
        <f>+H191+I191+J191+M191+O191</f>
        <v>2831.65</v>
      </c>
      <c r="R191" s="110">
        <f>+K191+L191+N191</f>
        <v>6116</v>
      </c>
      <c r="S191" s="110">
        <f>+G191-Q191</f>
        <v>37168.35</v>
      </c>
      <c r="T191" s="103">
        <v>111</v>
      </c>
    </row>
    <row r="192" spans="1:20" s="31" customFormat="1" ht="33.950000000000003" customHeight="1">
      <c r="A192" s="81">
        <f t="shared" si="84"/>
        <v>188</v>
      </c>
      <c r="B192" s="32" t="s">
        <v>430</v>
      </c>
      <c r="C192" s="32" t="s">
        <v>440</v>
      </c>
      <c r="D192" s="32" t="s">
        <v>38</v>
      </c>
      <c r="E192" s="33" t="s">
        <v>293</v>
      </c>
      <c r="F192" s="33" t="s">
        <v>436</v>
      </c>
      <c r="G192" s="107">
        <v>26250</v>
      </c>
      <c r="H192" s="107"/>
      <c r="I192" s="110">
        <v>25</v>
      </c>
      <c r="J192" s="110">
        <f t="shared" ref="J192" si="125">+G192*2.87%</f>
        <v>753.375</v>
      </c>
      <c r="K192" s="110">
        <f t="shared" ref="K192" si="126">+G192*7.1%</f>
        <v>1863.7499999999998</v>
      </c>
      <c r="L192" s="110">
        <f t="shared" ref="L192" si="127">G192*1.1%</f>
        <v>288.75000000000006</v>
      </c>
      <c r="M192" s="110">
        <f t="shared" ref="M192" si="128">+G192*3.04%</f>
        <v>798</v>
      </c>
      <c r="N192" s="110">
        <f t="shared" ref="N192" si="129">+G192*7.09%</f>
        <v>1861.1250000000002</v>
      </c>
      <c r="O192" s="110"/>
      <c r="P192" s="110">
        <f t="shared" ref="P192" si="130">SUM(J192:O192)</f>
        <v>5565</v>
      </c>
      <c r="Q192" s="110">
        <f t="shared" ref="Q192" si="131">+H192+I192+J192+M192+O192</f>
        <v>1576.375</v>
      </c>
      <c r="R192" s="110">
        <f t="shared" ref="R192" si="132">+K192+L192+N192</f>
        <v>4013.625</v>
      </c>
      <c r="S192" s="110">
        <f t="shared" ref="S192" si="133">+G192-Q192</f>
        <v>24673.625</v>
      </c>
      <c r="T192" s="103">
        <v>111</v>
      </c>
    </row>
    <row r="193" spans="1:22" s="31" customFormat="1" ht="33.950000000000003" customHeight="1">
      <c r="A193" s="81">
        <f t="shared" si="84"/>
        <v>189</v>
      </c>
      <c r="B193" s="25" t="s">
        <v>452</v>
      </c>
      <c r="C193" s="32" t="s">
        <v>440</v>
      </c>
      <c r="D193" s="32" t="s">
        <v>38</v>
      </c>
      <c r="E193" s="33" t="s">
        <v>293</v>
      </c>
      <c r="F193" s="33" t="s">
        <v>435</v>
      </c>
      <c r="G193" s="107">
        <v>25000</v>
      </c>
      <c r="H193" s="107"/>
      <c r="I193" s="110">
        <v>25</v>
      </c>
      <c r="J193" s="110">
        <f t="shared" ref="J193:J200" si="134">+G193*2.87%</f>
        <v>717.5</v>
      </c>
      <c r="K193" s="110">
        <f t="shared" ref="K193:K200" si="135">+G193*7.1%</f>
        <v>1774.9999999999998</v>
      </c>
      <c r="L193" s="110">
        <f t="shared" ref="L193:L200" si="136">G193*1.1%</f>
        <v>275</v>
      </c>
      <c r="M193" s="110">
        <f t="shared" ref="M193:M200" si="137">+G193*3.04%</f>
        <v>760</v>
      </c>
      <c r="N193" s="110">
        <f t="shared" ref="N193:N200" si="138">+G193*7.09%</f>
        <v>1772.5000000000002</v>
      </c>
      <c r="O193" s="110"/>
      <c r="P193" s="110">
        <f t="shared" ref="P193:P200" si="139">SUM(J193:O193)</f>
        <v>5300</v>
      </c>
      <c r="Q193" s="110">
        <f t="shared" ref="Q193:Q200" si="140">+H193+I193+J193+M193+O193</f>
        <v>1502.5</v>
      </c>
      <c r="R193" s="110">
        <f t="shared" ref="R193:R200" si="141">+K193+L193+N193</f>
        <v>3822.5</v>
      </c>
      <c r="S193" s="110">
        <f t="shared" ref="S193:S200" si="142">+G193-Q193</f>
        <v>23497.5</v>
      </c>
      <c r="T193" s="103">
        <v>111</v>
      </c>
    </row>
    <row r="194" spans="1:22" s="31" customFormat="1" ht="33.950000000000003" customHeight="1">
      <c r="A194" s="81">
        <f t="shared" si="84"/>
        <v>190</v>
      </c>
      <c r="B194" s="25" t="s">
        <v>459</v>
      </c>
      <c r="C194" s="32" t="s">
        <v>440</v>
      </c>
      <c r="D194" s="32" t="s">
        <v>38</v>
      </c>
      <c r="E194" s="33" t="s">
        <v>293</v>
      </c>
      <c r="F194" s="33" t="s">
        <v>435</v>
      </c>
      <c r="G194" s="107">
        <v>25000</v>
      </c>
      <c r="H194" s="107"/>
      <c r="I194" s="110">
        <v>25</v>
      </c>
      <c r="J194" s="110">
        <f t="shared" si="134"/>
        <v>717.5</v>
      </c>
      <c r="K194" s="110">
        <f t="shared" si="135"/>
        <v>1774.9999999999998</v>
      </c>
      <c r="L194" s="110">
        <f t="shared" si="136"/>
        <v>275</v>
      </c>
      <c r="M194" s="110">
        <f t="shared" si="137"/>
        <v>760</v>
      </c>
      <c r="N194" s="110">
        <f t="shared" si="138"/>
        <v>1772.5000000000002</v>
      </c>
      <c r="O194" s="110"/>
      <c r="P194" s="110">
        <f t="shared" si="139"/>
        <v>5300</v>
      </c>
      <c r="Q194" s="110">
        <f t="shared" si="140"/>
        <v>1502.5</v>
      </c>
      <c r="R194" s="110">
        <f t="shared" si="141"/>
        <v>3822.5</v>
      </c>
      <c r="S194" s="110">
        <f t="shared" si="142"/>
        <v>23497.5</v>
      </c>
      <c r="T194" s="103">
        <v>111</v>
      </c>
    </row>
    <row r="195" spans="1:22" s="31" customFormat="1" ht="33.950000000000003" customHeight="1">
      <c r="A195" s="81">
        <f t="shared" si="84"/>
        <v>191</v>
      </c>
      <c r="B195" s="25" t="s">
        <v>460</v>
      </c>
      <c r="C195" s="32" t="s">
        <v>440</v>
      </c>
      <c r="D195" s="32" t="s">
        <v>38</v>
      </c>
      <c r="E195" s="33" t="s">
        <v>293</v>
      </c>
      <c r="F195" s="33" t="s">
        <v>435</v>
      </c>
      <c r="G195" s="107">
        <v>30000</v>
      </c>
      <c r="H195" s="107"/>
      <c r="I195" s="110">
        <v>25</v>
      </c>
      <c r="J195" s="110">
        <f t="shared" si="134"/>
        <v>861</v>
      </c>
      <c r="K195" s="110">
        <f t="shared" si="135"/>
        <v>2130</v>
      </c>
      <c r="L195" s="110">
        <f t="shared" si="136"/>
        <v>330.00000000000006</v>
      </c>
      <c r="M195" s="110">
        <f t="shared" si="137"/>
        <v>912</v>
      </c>
      <c r="N195" s="110">
        <f t="shared" si="138"/>
        <v>2127</v>
      </c>
      <c r="O195" s="110"/>
      <c r="P195" s="110">
        <f t="shared" si="139"/>
        <v>6360</v>
      </c>
      <c r="Q195" s="110">
        <f t="shared" si="140"/>
        <v>1798</v>
      </c>
      <c r="R195" s="110">
        <f t="shared" si="141"/>
        <v>4587</v>
      </c>
      <c r="S195" s="110">
        <f t="shared" si="142"/>
        <v>28202</v>
      </c>
      <c r="T195" s="103">
        <v>111</v>
      </c>
    </row>
    <row r="196" spans="1:22" s="31" customFormat="1" ht="33.950000000000003" customHeight="1">
      <c r="A196" s="81">
        <f t="shared" si="84"/>
        <v>192</v>
      </c>
      <c r="B196" s="25" t="s">
        <v>462</v>
      </c>
      <c r="C196" s="32" t="s">
        <v>440</v>
      </c>
      <c r="D196" s="32" t="s">
        <v>38</v>
      </c>
      <c r="E196" s="33" t="s">
        <v>293</v>
      </c>
      <c r="F196" s="33" t="s">
        <v>435</v>
      </c>
      <c r="G196" s="107">
        <v>30000</v>
      </c>
      <c r="H196" s="107"/>
      <c r="I196" s="110">
        <v>25</v>
      </c>
      <c r="J196" s="110">
        <f t="shared" si="134"/>
        <v>861</v>
      </c>
      <c r="K196" s="110">
        <f t="shared" si="135"/>
        <v>2130</v>
      </c>
      <c r="L196" s="110">
        <f t="shared" si="136"/>
        <v>330.00000000000006</v>
      </c>
      <c r="M196" s="110">
        <f t="shared" si="137"/>
        <v>912</v>
      </c>
      <c r="N196" s="110">
        <f t="shared" si="138"/>
        <v>2127</v>
      </c>
      <c r="O196" s="110"/>
      <c r="P196" s="110">
        <f t="shared" si="139"/>
        <v>6360</v>
      </c>
      <c r="Q196" s="110">
        <f t="shared" si="140"/>
        <v>1798</v>
      </c>
      <c r="R196" s="110">
        <f t="shared" si="141"/>
        <v>4587</v>
      </c>
      <c r="S196" s="110">
        <f t="shared" si="142"/>
        <v>28202</v>
      </c>
      <c r="T196" s="103">
        <v>111</v>
      </c>
    </row>
    <row r="197" spans="1:22" s="31" customFormat="1" ht="33.950000000000003" customHeight="1">
      <c r="A197" s="81">
        <f t="shared" si="84"/>
        <v>193</v>
      </c>
      <c r="B197" s="25" t="s">
        <v>463</v>
      </c>
      <c r="C197" s="32" t="s">
        <v>440</v>
      </c>
      <c r="D197" s="32" t="s">
        <v>38</v>
      </c>
      <c r="E197" s="33" t="s">
        <v>293</v>
      </c>
      <c r="F197" s="33" t="s">
        <v>435</v>
      </c>
      <c r="G197" s="107">
        <v>25000</v>
      </c>
      <c r="H197" s="107"/>
      <c r="I197" s="110">
        <v>25</v>
      </c>
      <c r="J197" s="110">
        <f t="shared" si="134"/>
        <v>717.5</v>
      </c>
      <c r="K197" s="110">
        <f t="shared" si="135"/>
        <v>1774.9999999999998</v>
      </c>
      <c r="L197" s="110">
        <f t="shared" si="136"/>
        <v>275</v>
      </c>
      <c r="M197" s="110">
        <f t="shared" si="137"/>
        <v>760</v>
      </c>
      <c r="N197" s="110">
        <f t="shared" si="138"/>
        <v>1772.5000000000002</v>
      </c>
      <c r="O197" s="110"/>
      <c r="P197" s="110">
        <f t="shared" si="139"/>
        <v>5300</v>
      </c>
      <c r="Q197" s="110">
        <f t="shared" si="140"/>
        <v>1502.5</v>
      </c>
      <c r="R197" s="110">
        <f t="shared" si="141"/>
        <v>3822.5</v>
      </c>
      <c r="S197" s="110">
        <f t="shared" si="142"/>
        <v>23497.5</v>
      </c>
      <c r="T197" s="103">
        <v>111</v>
      </c>
    </row>
    <row r="198" spans="1:22" s="31" customFormat="1" ht="33.950000000000003" customHeight="1">
      <c r="A198" s="81">
        <f t="shared" si="84"/>
        <v>194</v>
      </c>
      <c r="B198" s="25" t="s">
        <v>464</v>
      </c>
      <c r="C198" s="32" t="s">
        <v>440</v>
      </c>
      <c r="D198" s="32" t="s">
        <v>38</v>
      </c>
      <c r="E198" s="33" t="s">
        <v>293</v>
      </c>
      <c r="F198" s="33" t="s">
        <v>435</v>
      </c>
      <c r="G198" s="107">
        <v>25000</v>
      </c>
      <c r="H198" s="107"/>
      <c r="I198" s="110">
        <v>25</v>
      </c>
      <c r="J198" s="110">
        <f t="shared" si="134"/>
        <v>717.5</v>
      </c>
      <c r="K198" s="110">
        <f t="shared" si="135"/>
        <v>1774.9999999999998</v>
      </c>
      <c r="L198" s="110">
        <f t="shared" si="136"/>
        <v>275</v>
      </c>
      <c r="M198" s="110">
        <f t="shared" si="137"/>
        <v>760</v>
      </c>
      <c r="N198" s="110">
        <f t="shared" si="138"/>
        <v>1772.5000000000002</v>
      </c>
      <c r="O198" s="110"/>
      <c r="P198" s="110">
        <f t="shared" si="139"/>
        <v>5300</v>
      </c>
      <c r="Q198" s="110">
        <f t="shared" si="140"/>
        <v>1502.5</v>
      </c>
      <c r="R198" s="110">
        <f t="shared" si="141"/>
        <v>3822.5</v>
      </c>
      <c r="S198" s="110">
        <f t="shared" si="142"/>
        <v>23497.5</v>
      </c>
      <c r="T198" s="103">
        <v>111</v>
      </c>
    </row>
    <row r="199" spans="1:22" s="31" customFormat="1" ht="33.950000000000003" customHeight="1">
      <c r="A199" s="81">
        <f t="shared" ref="A199:A253" si="143">+A198+1</f>
        <v>195</v>
      </c>
      <c r="B199" s="25" t="s">
        <v>467</v>
      </c>
      <c r="C199" s="32" t="s">
        <v>440</v>
      </c>
      <c r="D199" s="32" t="s">
        <v>38</v>
      </c>
      <c r="E199" s="33" t="s">
        <v>293</v>
      </c>
      <c r="F199" s="33" t="s">
        <v>436</v>
      </c>
      <c r="G199" s="107">
        <v>25000</v>
      </c>
      <c r="H199" s="107"/>
      <c r="I199" s="110">
        <v>25</v>
      </c>
      <c r="J199" s="110">
        <f t="shared" si="134"/>
        <v>717.5</v>
      </c>
      <c r="K199" s="110">
        <f t="shared" si="135"/>
        <v>1774.9999999999998</v>
      </c>
      <c r="L199" s="110">
        <f t="shared" si="136"/>
        <v>275</v>
      </c>
      <c r="M199" s="110">
        <f t="shared" si="137"/>
        <v>760</v>
      </c>
      <c r="N199" s="110">
        <f t="shared" si="138"/>
        <v>1772.5000000000002</v>
      </c>
      <c r="O199" s="110"/>
      <c r="P199" s="110">
        <f t="shared" si="139"/>
        <v>5300</v>
      </c>
      <c r="Q199" s="110">
        <f t="shared" si="140"/>
        <v>1502.5</v>
      </c>
      <c r="R199" s="110">
        <f t="shared" si="141"/>
        <v>3822.5</v>
      </c>
      <c r="S199" s="110">
        <f t="shared" si="142"/>
        <v>23497.5</v>
      </c>
      <c r="T199" s="103">
        <v>111</v>
      </c>
    </row>
    <row r="200" spans="1:22" s="31" customFormat="1" ht="33.950000000000003" customHeight="1">
      <c r="A200" s="81">
        <f t="shared" si="143"/>
        <v>196</v>
      </c>
      <c r="B200" s="32" t="s">
        <v>184</v>
      </c>
      <c r="C200" s="32" t="s">
        <v>440</v>
      </c>
      <c r="D200" s="32" t="s">
        <v>100</v>
      </c>
      <c r="E200" s="33" t="s">
        <v>293</v>
      </c>
      <c r="F200" s="33" t="s">
        <v>435</v>
      </c>
      <c r="G200" s="107">
        <v>30000</v>
      </c>
      <c r="H200" s="107"/>
      <c r="I200" s="110">
        <v>25</v>
      </c>
      <c r="J200" s="110">
        <f t="shared" si="134"/>
        <v>861</v>
      </c>
      <c r="K200" s="110">
        <f t="shared" si="135"/>
        <v>2130</v>
      </c>
      <c r="L200" s="110">
        <f t="shared" si="136"/>
        <v>330.00000000000006</v>
      </c>
      <c r="M200" s="110">
        <f t="shared" si="137"/>
        <v>912</v>
      </c>
      <c r="N200" s="110">
        <f t="shared" si="138"/>
        <v>2127</v>
      </c>
      <c r="O200" s="110"/>
      <c r="P200" s="110">
        <f t="shared" si="139"/>
        <v>6360</v>
      </c>
      <c r="Q200" s="110">
        <f t="shared" si="140"/>
        <v>1798</v>
      </c>
      <c r="R200" s="110">
        <f t="shared" si="141"/>
        <v>4587</v>
      </c>
      <c r="S200" s="110">
        <f t="shared" si="142"/>
        <v>28202</v>
      </c>
      <c r="T200" s="103">
        <v>111</v>
      </c>
    </row>
    <row r="201" spans="1:22" s="31" customFormat="1" ht="33.950000000000003" customHeight="1">
      <c r="A201" s="81">
        <f t="shared" si="143"/>
        <v>197</v>
      </c>
      <c r="B201" s="32" t="s">
        <v>224</v>
      </c>
      <c r="C201" s="32" t="s">
        <v>440</v>
      </c>
      <c r="D201" s="32" t="s">
        <v>45</v>
      </c>
      <c r="E201" s="33" t="s">
        <v>295</v>
      </c>
      <c r="F201" s="33" t="s">
        <v>436</v>
      </c>
      <c r="G201" s="107">
        <v>40000</v>
      </c>
      <c r="H201" s="107">
        <v>215.78</v>
      </c>
      <c r="I201" s="110">
        <v>25</v>
      </c>
      <c r="J201" s="110">
        <f>+G201*2.87%</f>
        <v>1148</v>
      </c>
      <c r="K201" s="110">
        <f>+G201*7.1%</f>
        <v>2839.9999999999995</v>
      </c>
      <c r="L201" s="110">
        <f>G201*1.1%</f>
        <v>440.00000000000006</v>
      </c>
      <c r="M201" s="110">
        <f>+G201*3.04%</f>
        <v>1216</v>
      </c>
      <c r="N201" s="110">
        <f>+G201*7.09%</f>
        <v>2836</v>
      </c>
      <c r="O201" s="110">
        <v>1512.45</v>
      </c>
      <c r="P201" s="110">
        <f>SUM(J201:O201)</f>
        <v>9992.4500000000007</v>
      </c>
      <c r="Q201" s="110">
        <f>+H201+I201+J201+M201+O201</f>
        <v>4117.2299999999996</v>
      </c>
      <c r="R201" s="110">
        <f>+K201+L201+N201</f>
        <v>6116</v>
      </c>
      <c r="S201" s="110">
        <f>+G201-Q201</f>
        <v>35882.770000000004</v>
      </c>
      <c r="T201" s="103">
        <v>111</v>
      </c>
    </row>
    <row r="202" spans="1:22" s="31" customFormat="1" ht="33.950000000000003" customHeight="1">
      <c r="A202" s="81">
        <f t="shared" si="143"/>
        <v>198</v>
      </c>
      <c r="B202" s="32" t="s">
        <v>372</v>
      </c>
      <c r="C202" s="32" t="s">
        <v>440</v>
      </c>
      <c r="D202" s="25" t="s">
        <v>147</v>
      </c>
      <c r="E202" s="33" t="s">
        <v>293</v>
      </c>
      <c r="F202" s="33" t="s">
        <v>436</v>
      </c>
      <c r="G202" s="107">
        <v>23100</v>
      </c>
      <c r="H202" s="107"/>
      <c r="I202" s="110">
        <v>25</v>
      </c>
      <c r="J202" s="110">
        <f t="shared" si="85"/>
        <v>662.97</v>
      </c>
      <c r="K202" s="110">
        <f t="shared" si="86"/>
        <v>1640.1</v>
      </c>
      <c r="L202" s="110">
        <f t="shared" si="87"/>
        <v>254.10000000000002</v>
      </c>
      <c r="M202" s="110">
        <f t="shared" si="88"/>
        <v>702.24</v>
      </c>
      <c r="N202" s="110">
        <f t="shared" si="89"/>
        <v>1637.7900000000002</v>
      </c>
      <c r="O202" s="110"/>
      <c r="P202" s="110">
        <f t="shared" si="90"/>
        <v>4897.2</v>
      </c>
      <c r="Q202" s="110">
        <f t="shared" si="91"/>
        <v>1390.21</v>
      </c>
      <c r="R202" s="110">
        <f t="shared" si="92"/>
        <v>3531.99</v>
      </c>
      <c r="S202" s="110">
        <f t="shared" si="93"/>
        <v>21709.79</v>
      </c>
      <c r="T202" s="103">
        <v>111</v>
      </c>
    </row>
    <row r="203" spans="1:22" s="31" customFormat="1" ht="33.950000000000003" customHeight="1">
      <c r="A203" s="81">
        <f t="shared" si="143"/>
        <v>199</v>
      </c>
      <c r="B203" s="32" t="s">
        <v>290</v>
      </c>
      <c r="C203" s="32" t="s">
        <v>440</v>
      </c>
      <c r="D203" s="32" t="s">
        <v>147</v>
      </c>
      <c r="E203" s="33" t="s">
        <v>293</v>
      </c>
      <c r="F203" s="33" t="s">
        <v>435</v>
      </c>
      <c r="G203" s="107">
        <v>22000</v>
      </c>
      <c r="H203" s="107"/>
      <c r="I203" s="110">
        <v>25</v>
      </c>
      <c r="J203" s="110">
        <f t="shared" si="85"/>
        <v>631.4</v>
      </c>
      <c r="K203" s="110">
        <f t="shared" si="86"/>
        <v>1561.9999999999998</v>
      </c>
      <c r="L203" s="110">
        <f t="shared" si="87"/>
        <v>242.00000000000003</v>
      </c>
      <c r="M203" s="110">
        <f t="shared" si="88"/>
        <v>668.8</v>
      </c>
      <c r="N203" s="110">
        <f t="shared" si="89"/>
        <v>1559.8000000000002</v>
      </c>
      <c r="O203" s="110">
        <v>3024.9</v>
      </c>
      <c r="P203" s="110">
        <f t="shared" si="90"/>
        <v>7688.9</v>
      </c>
      <c r="Q203" s="110">
        <f t="shared" si="91"/>
        <v>4350.1000000000004</v>
      </c>
      <c r="R203" s="110">
        <f t="shared" si="92"/>
        <v>3363.8</v>
      </c>
      <c r="S203" s="110">
        <f t="shared" si="93"/>
        <v>17649.900000000001</v>
      </c>
      <c r="T203" s="103">
        <v>111</v>
      </c>
    </row>
    <row r="204" spans="1:22" s="31" customFormat="1" ht="33.950000000000003" customHeight="1">
      <c r="A204" s="81">
        <f t="shared" si="143"/>
        <v>200</v>
      </c>
      <c r="B204" s="74" t="s">
        <v>397</v>
      </c>
      <c r="C204" s="32" t="s">
        <v>440</v>
      </c>
      <c r="D204" s="32" t="s">
        <v>147</v>
      </c>
      <c r="E204" s="33" t="s">
        <v>294</v>
      </c>
      <c r="F204" s="33" t="s">
        <v>436</v>
      </c>
      <c r="G204" s="107">
        <v>25000</v>
      </c>
      <c r="H204" s="107"/>
      <c r="I204" s="110">
        <v>25</v>
      </c>
      <c r="J204" s="110">
        <f t="shared" si="85"/>
        <v>717.5</v>
      </c>
      <c r="K204" s="110">
        <f t="shared" si="86"/>
        <v>1774.9999999999998</v>
      </c>
      <c r="L204" s="110">
        <f t="shared" si="87"/>
        <v>275</v>
      </c>
      <c r="M204" s="110">
        <f t="shared" si="88"/>
        <v>760</v>
      </c>
      <c r="N204" s="110">
        <f t="shared" si="89"/>
        <v>1772.5000000000002</v>
      </c>
      <c r="O204" s="110"/>
      <c r="P204" s="110">
        <f t="shared" si="90"/>
        <v>5300</v>
      </c>
      <c r="Q204" s="110">
        <f t="shared" si="91"/>
        <v>1502.5</v>
      </c>
      <c r="R204" s="110">
        <f t="shared" si="92"/>
        <v>3822.5</v>
      </c>
      <c r="S204" s="110">
        <f t="shared" si="93"/>
        <v>23497.5</v>
      </c>
      <c r="T204" s="103">
        <v>111</v>
      </c>
    </row>
    <row r="205" spans="1:22" s="31" customFormat="1" ht="33.950000000000003" customHeight="1">
      <c r="A205" s="81">
        <f t="shared" si="143"/>
        <v>201</v>
      </c>
      <c r="B205" s="25" t="s">
        <v>453</v>
      </c>
      <c r="C205" s="32" t="s">
        <v>440</v>
      </c>
      <c r="D205" s="25" t="s">
        <v>454</v>
      </c>
      <c r="E205" s="33" t="s">
        <v>293</v>
      </c>
      <c r="F205" s="33" t="s">
        <v>435</v>
      </c>
      <c r="G205" s="107">
        <v>25000</v>
      </c>
      <c r="H205" s="107"/>
      <c r="I205" s="110">
        <v>25</v>
      </c>
      <c r="J205" s="110">
        <f t="shared" si="85"/>
        <v>717.5</v>
      </c>
      <c r="K205" s="110">
        <f t="shared" si="86"/>
        <v>1774.9999999999998</v>
      </c>
      <c r="L205" s="110">
        <f t="shared" si="87"/>
        <v>275</v>
      </c>
      <c r="M205" s="110">
        <f t="shared" si="88"/>
        <v>760</v>
      </c>
      <c r="N205" s="110">
        <f t="shared" si="89"/>
        <v>1772.5000000000002</v>
      </c>
      <c r="O205" s="110"/>
      <c r="P205" s="110">
        <f t="shared" si="90"/>
        <v>5300</v>
      </c>
      <c r="Q205" s="110">
        <f t="shared" si="91"/>
        <v>1502.5</v>
      </c>
      <c r="R205" s="110">
        <f t="shared" si="92"/>
        <v>3822.5</v>
      </c>
      <c r="S205" s="110">
        <f t="shared" si="93"/>
        <v>23497.5</v>
      </c>
      <c r="T205" s="103">
        <v>111</v>
      </c>
    </row>
    <row r="206" spans="1:22" s="31" customFormat="1" ht="33.950000000000003" customHeight="1">
      <c r="A206" s="81">
        <f t="shared" si="143"/>
        <v>202</v>
      </c>
      <c r="B206" s="25" t="s">
        <v>456</v>
      </c>
      <c r="C206" s="32" t="s">
        <v>440</v>
      </c>
      <c r="D206" s="25" t="s">
        <v>454</v>
      </c>
      <c r="E206" s="33" t="s">
        <v>293</v>
      </c>
      <c r="F206" s="33" t="s">
        <v>436</v>
      </c>
      <c r="G206" s="107">
        <v>25000</v>
      </c>
      <c r="H206" s="107"/>
      <c r="I206" s="110">
        <v>25</v>
      </c>
      <c r="J206" s="110">
        <f t="shared" si="85"/>
        <v>717.5</v>
      </c>
      <c r="K206" s="110">
        <f t="shared" si="86"/>
        <v>1774.9999999999998</v>
      </c>
      <c r="L206" s="110">
        <f t="shared" si="87"/>
        <v>275</v>
      </c>
      <c r="M206" s="110">
        <f t="shared" si="88"/>
        <v>760</v>
      </c>
      <c r="N206" s="110">
        <f t="shared" si="89"/>
        <v>1772.5000000000002</v>
      </c>
      <c r="O206" s="110"/>
      <c r="P206" s="110">
        <f t="shared" si="90"/>
        <v>5300</v>
      </c>
      <c r="Q206" s="110">
        <f t="shared" si="91"/>
        <v>1502.5</v>
      </c>
      <c r="R206" s="110">
        <f t="shared" si="92"/>
        <v>3822.5</v>
      </c>
      <c r="S206" s="110">
        <f t="shared" si="93"/>
        <v>23497.5</v>
      </c>
      <c r="T206" s="103">
        <v>111</v>
      </c>
    </row>
    <row r="207" spans="1:22" s="31" customFormat="1" ht="33.950000000000003" customHeight="1">
      <c r="A207" s="81">
        <f t="shared" si="143"/>
        <v>203</v>
      </c>
      <c r="B207" s="25" t="s">
        <v>457</v>
      </c>
      <c r="C207" s="32" t="s">
        <v>440</v>
      </c>
      <c r="D207" s="25" t="s">
        <v>454</v>
      </c>
      <c r="E207" s="26" t="s">
        <v>293</v>
      </c>
      <c r="F207" s="26" t="s">
        <v>435</v>
      </c>
      <c r="G207" s="107">
        <v>25000</v>
      </c>
      <c r="H207" s="110"/>
      <c r="I207" s="110">
        <v>25</v>
      </c>
      <c r="J207" s="110">
        <f t="shared" ref="J207" si="144">+G207*2.87%</f>
        <v>717.5</v>
      </c>
      <c r="K207" s="110">
        <f t="shared" ref="K207" si="145">+G207*7.1%</f>
        <v>1774.9999999999998</v>
      </c>
      <c r="L207" s="110">
        <f t="shared" ref="L207" si="146">G207*1.1%</f>
        <v>275</v>
      </c>
      <c r="M207" s="110">
        <f t="shared" ref="M207" si="147">+G207*3.04%</f>
        <v>760</v>
      </c>
      <c r="N207" s="110">
        <f t="shared" ref="N207" si="148">+G207*7.09%</f>
        <v>1772.5000000000002</v>
      </c>
      <c r="O207" s="110"/>
      <c r="P207" s="110">
        <f t="shared" ref="P207" si="149">SUM(J207:O207)</f>
        <v>5300</v>
      </c>
      <c r="Q207" s="110">
        <f t="shared" ref="Q207" si="150">+H207+I207+J207+M207+O207</f>
        <v>1502.5</v>
      </c>
      <c r="R207" s="110">
        <f t="shared" ref="R207" si="151">+K207+L207+N207</f>
        <v>3822.5</v>
      </c>
      <c r="S207" s="110">
        <f t="shared" ref="S207" si="152">+G207-Q207</f>
        <v>23497.5</v>
      </c>
      <c r="T207" s="103">
        <v>111</v>
      </c>
      <c r="U207" s="30"/>
      <c r="V207" s="102"/>
    </row>
    <row r="208" spans="1:22" s="31" customFormat="1" ht="33.950000000000003" customHeight="1">
      <c r="A208" s="81">
        <f t="shared" si="143"/>
        <v>204</v>
      </c>
      <c r="B208" s="32" t="s">
        <v>75</v>
      </c>
      <c r="C208" s="32" t="s">
        <v>441</v>
      </c>
      <c r="D208" s="32" t="s">
        <v>442</v>
      </c>
      <c r="E208" s="33" t="s">
        <v>295</v>
      </c>
      <c r="F208" s="33" t="s">
        <v>436</v>
      </c>
      <c r="G208" s="107">
        <v>75000</v>
      </c>
      <c r="H208" s="107">
        <v>6309.38</v>
      </c>
      <c r="I208" s="110">
        <v>25</v>
      </c>
      <c r="J208" s="110">
        <f t="shared" si="85"/>
        <v>2152.5</v>
      </c>
      <c r="K208" s="110">
        <f t="shared" si="86"/>
        <v>5324.9999999999991</v>
      </c>
      <c r="L208" s="110">
        <f t="shared" si="87"/>
        <v>825.00000000000011</v>
      </c>
      <c r="M208" s="110">
        <f t="shared" si="88"/>
        <v>2280</v>
      </c>
      <c r="N208" s="110">
        <f t="shared" si="89"/>
        <v>5317.5</v>
      </c>
      <c r="O208" s="110"/>
      <c r="P208" s="110">
        <f t="shared" si="90"/>
        <v>15900</v>
      </c>
      <c r="Q208" s="110">
        <f t="shared" si="91"/>
        <v>10766.880000000001</v>
      </c>
      <c r="R208" s="110">
        <f t="shared" si="92"/>
        <v>11467.5</v>
      </c>
      <c r="S208" s="110">
        <f t="shared" si="93"/>
        <v>64233.119999999995</v>
      </c>
      <c r="T208" s="103">
        <v>111</v>
      </c>
    </row>
    <row r="209" spans="1:20" s="31" customFormat="1" ht="33.950000000000003" customHeight="1">
      <c r="A209" s="81">
        <f t="shared" si="143"/>
        <v>205</v>
      </c>
      <c r="B209" s="32" t="s">
        <v>227</v>
      </c>
      <c r="C209" s="32" t="s">
        <v>441</v>
      </c>
      <c r="D209" s="32" t="s">
        <v>332</v>
      </c>
      <c r="E209" s="33" t="s">
        <v>295</v>
      </c>
      <c r="F209" s="33" t="s">
        <v>435</v>
      </c>
      <c r="G209" s="107">
        <v>40000</v>
      </c>
      <c r="H209" s="107">
        <v>442.65</v>
      </c>
      <c r="I209" s="110">
        <v>25</v>
      </c>
      <c r="J209" s="110">
        <f t="shared" si="85"/>
        <v>1148</v>
      </c>
      <c r="K209" s="110">
        <f t="shared" si="86"/>
        <v>2839.9999999999995</v>
      </c>
      <c r="L209" s="110">
        <f t="shared" si="87"/>
        <v>440.00000000000006</v>
      </c>
      <c r="M209" s="110">
        <f t="shared" si="88"/>
        <v>1216</v>
      </c>
      <c r="N209" s="110">
        <f t="shared" si="89"/>
        <v>2836</v>
      </c>
      <c r="O209" s="110"/>
      <c r="P209" s="110">
        <f t="shared" si="90"/>
        <v>8480</v>
      </c>
      <c r="Q209" s="110">
        <f t="shared" si="91"/>
        <v>2831.65</v>
      </c>
      <c r="R209" s="110">
        <f t="shared" si="92"/>
        <v>6116</v>
      </c>
      <c r="S209" s="110">
        <f t="shared" si="93"/>
        <v>37168.35</v>
      </c>
      <c r="T209" s="103">
        <v>111</v>
      </c>
    </row>
    <row r="210" spans="1:20" s="31" customFormat="1" ht="33.950000000000003" customHeight="1">
      <c r="A210" s="81">
        <f t="shared" si="143"/>
        <v>206</v>
      </c>
      <c r="B210" s="32" t="s">
        <v>352</v>
      </c>
      <c r="C210" s="32" t="s">
        <v>441</v>
      </c>
      <c r="D210" s="32" t="s">
        <v>332</v>
      </c>
      <c r="E210" s="33" t="s">
        <v>295</v>
      </c>
      <c r="F210" s="33" t="s">
        <v>436</v>
      </c>
      <c r="G210" s="107">
        <v>40000</v>
      </c>
      <c r="H210" s="107">
        <v>442.65</v>
      </c>
      <c r="I210" s="110">
        <v>25</v>
      </c>
      <c r="J210" s="110">
        <f t="shared" si="85"/>
        <v>1148</v>
      </c>
      <c r="K210" s="110">
        <f t="shared" si="86"/>
        <v>2839.9999999999995</v>
      </c>
      <c r="L210" s="110">
        <f t="shared" si="87"/>
        <v>440.00000000000006</v>
      </c>
      <c r="M210" s="110">
        <f t="shared" si="88"/>
        <v>1216</v>
      </c>
      <c r="N210" s="110">
        <f t="shared" si="89"/>
        <v>2836</v>
      </c>
      <c r="O210" s="110"/>
      <c r="P210" s="110">
        <f t="shared" si="90"/>
        <v>8480</v>
      </c>
      <c r="Q210" s="110">
        <f t="shared" si="91"/>
        <v>2831.65</v>
      </c>
      <c r="R210" s="110">
        <f t="shared" si="92"/>
        <v>6116</v>
      </c>
      <c r="S210" s="110">
        <f t="shared" si="93"/>
        <v>37168.35</v>
      </c>
      <c r="T210" s="103">
        <v>111</v>
      </c>
    </row>
    <row r="211" spans="1:20" s="31" customFormat="1" ht="33.950000000000003" customHeight="1">
      <c r="A211" s="81">
        <f t="shared" si="143"/>
        <v>207</v>
      </c>
      <c r="B211" s="32" t="s">
        <v>155</v>
      </c>
      <c r="C211" s="32" t="s">
        <v>441</v>
      </c>
      <c r="D211" s="32" t="s">
        <v>332</v>
      </c>
      <c r="E211" s="33" t="s">
        <v>295</v>
      </c>
      <c r="F211" s="33" t="s">
        <v>435</v>
      </c>
      <c r="G211" s="107">
        <v>40000</v>
      </c>
      <c r="H211" s="107">
        <v>442.65</v>
      </c>
      <c r="I211" s="110">
        <v>25</v>
      </c>
      <c r="J211" s="110">
        <f t="shared" si="85"/>
        <v>1148</v>
      </c>
      <c r="K211" s="110">
        <f t="shared" si="86"/>
        <v>2839.9999999999995</v>
      </c>
      <c r="L211" s="110">
        <f t="shared" si="87"/>
        <v>440.00000000000006</v>
      </c>
      <c r="M211" s="110">
        <f t="shared" si="88"/>
        <v>1216</v>
      </c>
      <c r="N211" s="110">
        <f t="shared" si="89"/>
        <v>2836</v>
      </c>
      <c r="O211" s="110"/>
      <c r="P211" s="110">
        <f t="shared" si="90"/>
        <v>8480</v>
      </c>
      <c r="Q211" s="110">
        <f t="shared" si="91"/>
        <v>2831.65</v>
      </c>
      <c r="R211" s="110">
        <f t="shared" si="92"/>
        <v>6116</v>
      </c>
      <c r="S211" s="110">
        <f t="shared" si="93"/>
        <v>37168.35</v>
      </c>
      <c r="T211" s="103">
        <v>111</v>
      </c>
    </row>
    <row r="212" spans="1:20" s="31" customFormat="1" ht="33.950000000000003" customHeight="1">
      <c r="A212" s="81">
        <f t="shared" si="143"/>
        <v>208</v>
      </c>
      <c r="B212" s="32" t="s">
        <v>140</v>
      </c>
      <c r="C212" s="32" t="s">
        <v>441</v>
      </c>
      <c r="D212" s="32" t="s">
        <v>332</v>
      </c>
      <c r="E212" s="33" t="s">
        <v>295</v>
      </c>
      <c r="F212" s="33" t="s">
        <v>436</v>
      </c>
      <c r="G212" s="107">
        <v>40000</v>
      </c>
      <c r="H212" s="107">
        <v>215.78</v>
      </c>
      <c r="I212" s="110">
        <v>25</v>
      </c>
      <c r="J212" s="110">
        <f t="shared" si="85"/>
        <v>1148</v>
      </c>
      <c r="K212" s="110">
        <f t="shared" si="86"/>
        <v>2839.9999999999995</v>
      </c>
      <c r="L212" s="110">
        <f t="shared" si="87"/>
        <v>440.00000000000006</v>
      </c>
      <c r="M212" s="110">
        <f t="shared" si="88"/>
        <v>1216</v>
      </c>
      <c r="N212" s="110">
        <f t="shared" si="89"/>
        <v>2836</v>
      </c>
      <c r="O212" s="110">
        <v>1512.45</v>
      </c>
      <c r="P212" s="110">
        <f t="shared" si="90"/>
        <v>9992.4500000000007</v>
      </c>
      <c r="Q212" s="110">
        <f t="shared" si="91"/>
        <v>4117.2299999999996</v>
      </c>
      <c r="R212" s="110">
        <f t="shared" si="92"/>
        <v>6116</v>
      </c>
      <c r="S212" s="110">
        <f t="shared" si="93"/>
        <v>35882.770000000004</v>
      </c>
      <c r="T212" s="103">
        <v>111</v>
      </c>
    </row>
    <row r="213" spans="1:20" s="31" customFormat="1" ht="33.950000000000003" customHeight="1">
      <c r="A213" s="81">
        <f t="shared" si="143"/>
        <v>209</v>
      </c>
      <c r="B213" s="32" t="s">
        <v>324</v>
      </c>
      <c r="C213" s="32" t="s">
        <v>441</v>
      </c>
      <c r="D213" s="32" t="s">
        <v>332</v>
      </c>
      <c r="E213" s="33" t="s">
        <v>293</v>
      </c>
      <c r="F213" s="33" t="s">
        <v>436</v>
      </c>
      <c r="G213" s="107">
        <v>40000</v>
      </c>
      <c r="H213" s="107">
        <v>442.65</v>
      </c>
      <c r="I213" s="110">
        <v>25</v>
      </c>
      <c r="J213" s="110">
        <f>+G213*2.87%</f>
        <v>1148</v>
      </c>
      <c r="K213" s="110">
        <f>+G213*7.1%</f>
        <v>2839.9999999999995</v>
      </c>
      <c r="L213" s="110">
        <f>G213*1.1%</f>
        <v>440.00000000000006</v>
      </c>
      <c r="M213" s="110">
        <f>+G213*3.04%</f>
        <v>1216</v>
      </c>
      <c r="N213" s="110">
        <f>+G213*7.09%</f>
        <v>2836</v>
      </c>
      <c r="O213" s="110"/>
      <c r="P213" s="110">
        <f>SUM(J213:O213)</f>
        <v>8480</v>
      </c>
      <c r="Q213" s="110">
        <f>+H213+I213+J213+M213+O213</f>
        <v>2831.65</v>
      </c>
      <c r="R213" s="110">
        <f>+K213+L213+N213</f>
        <v>6116</v>
      </c>
      <c r="S213" s="110">
        <f>+G213-Q213</f>
        <v>37168.35</v>
      </c>
      <c r="T213" s="103">
        <v>111</v>
      </c>
    </row>
    <row r="214" spans="1:20" s="31" customFormat="1" ht="33.950000000000003" customHeight="1">
      <c r="A214" s="81">
        <f t="shared" si="143"/>
        <v>210</v>
      </c>
      <c r="B214" s="32" t="s">
        <v>261</v>
      </c>
      <c r="C214" s="32" t="s">
        <v>441</v>
      </c>
      <c r="D214" s="32" t="s">
        <v>38</v>
      </c>
      <c r="E214" s="33" t="s">
        <v>295</v>
      </c>
      <c r="F214" s="33" t="s">
        <v>435</v>
      </c>
      <c r="G214" s="107">
        <v>38000</v>
      </c>
      <c r="H214" s="107">
        <v>160.38</v>
      </c>
      <c r="I214" s="110">
        <v>25</v>
      </c>
      <c r="J214" s="110">
        <f t="shared" si="85"/>
        <v>1090.5999999999999</v>
      </c>
      <c r="K214" s="110">
        <f t="shared" si="86"/>
        <v>2697.9999999999995</v>
      </c>
      <c r="L214" s="110">
        <f t="shared" si="87"/>
        <v>418.00000000000006</v>
      </c>
      <c r="M214" s="110">
        <f t="shared" si="88"/>
        <v>1155.2</v>
      </c>
      <c r="N214" s="110">
        <f t="shared" si="89"/>
        <v>2694.2000000000003</v>
      </c>
      <c r="O214" s="110"/>
      <c r="P214" s="110">
        <f t="shared" si="90"/>
        <v>8056</v>
      </c>
      <c r="Q214" s="110">
        <f t="shared" si="91"/>
        <v>2431.1800000000003</v>
      </c>
      <c r="R214" s="110">
        <f t="shared" si="92"/>
        <v>5810.2</v>
      </c>
      <c r="S214" s="110">
        <f t="shared" si="93"/>
        <v>35568.82</v>
      </c>
      <c r="T214" s="103">
        <v>111</v>
      </c>
    </row>
    <row r="215" spans="1:20" s="31" customFormat="1" ht="33.950000000000003" customHeight="1">
      <c r="A215" s="81">
        <f t="shared" si="143"/>
        <v>211</v>
      </c>
      <c r="B215" s="69" t="s">
        <v>36</v>
      </c>
      <c r="C215" s="32" t="s">
        <v>441</v>
      </c>
      <c r="D215" s="32" t="s">
        <v>38</v>
      </c>
      <c r="E215" s="33" t="s">
        <v>295</v>
      </c>
      <c r="F215" s="33" t="s">
        <v>436</v>
      </c>
      <c r="G215" s="107">
        <v>38000</v>
      </c>
      <c r="H215" s="107"/>
      <c r="I215" s="110">
        <v>25</v>
      </c>
      <c r="J215" s="110">
        <f t="shared" si="85"/>
        <v>1090.5999999999999</v>
      </c>
      <c r="K215" s="110">
        <f t="shared" si="86"/>
        <v>2697.9999999999995</v>
      </c>
      <c r="L215" s="110">
        <f t="shared" si="87"/>
        <v>418.00000000000006</v>
      </c>
      <c r="M215" s="110">
        <f t="shared" si="88"/>
        <v>1155.2</v>
      </c>
      <c r="N215" s="110">
        <f t="shared" si="89"/>
        <v>2694.2000000000003</v>
      </c>
      <c r="O215" s="110">
        <v>1512.45</v>
      </c>
      <c r="P215" s="110">
        <f t="shared" si="90"/>
        <v>9568.4500000000007</v>
      </c>
      <c r="Q215" s="110">
        <f t="shared" si="91"/>
        <v>3783.25</v>
      </c>
      <c r="R215" s="110">
        <f t="shared" si="92"/>
        <v>5810.2</v>
      </c>
      <c r="S215" s="110">
        <f t="shared" si="93"/>
        <v>34216.75</v>
      </c>
      <c r="T215" s="103">
        <v>111</v>
      </c>
    </row>
    <row r="216" spans="1:20" s="31" customFormat="1" ht="33.950000000000003" customHeight="1">
      <c r="A216" s="81">
        <f t="shared" si="143"/>
        <v>212</v>
      </c>
      <c r="B216" s="32" t="s">
        <v>247</v>
      </c>
      <c r="C216" s="32" t="s">
        <v>441</v>
      </c>
      <c r="D216" s="32" t="s">
        <v>38</v>
      </c>
      <c r="E216" s="33" t="s">
        <v>293</v>
      </c>
      <c r="F216" s="33" t="s">
        <v>435</v>
      </c>
      <c r="G216" s="107">
        <v>30000</v>
      </c>
      <c r="H216" s="107"/>
      <c r="I216" s="110">
        <v>25</v>
      </c>
      <c r="J216" s="110">
        <f t="shared" si="85"/>
        <v>861</v>
      </c>
      <c r="K216" s="110">
        <f t="shared" si="86"/>
        <v>2130</v>
      </c>
      <c r="L216" s="110">
        <f t="shared" si="87"/>
        <v>330.00000000000006</v>
      </c>
      <c r="M216" s="110">
        <f t="shared" si="88"/>
        <v>912</v>
      </c>
      <c r="N216" s="110">
        <f t="shared" si="89"/>
        <v>2127</v>
      </c>
      <c r="O216" s="110"/>
      <c r="P216" s="110">
        <f t="shared" si="90"/>
        <v>6360</v>
      </c>
      <c r="Q216" s="110">
        <f t="shared" si="91"/>
        <v>1798</v>
      </c>
      <c r="R216" s="110">
        <f t="shared" si="92"/>
        <v>4587</v>
      </c>
      <c r="S216" s="110">
        <f t="shared" si="93"/>
        <v>28202</v>
      </c>
      <c r="T216" s="103">
        <v>111</v>
      </c>
    </row>
    <row r="217" spans="1:20" s="31" customFormat="1" ht="33.950000000000003" customHeight="1">
      <c r="A217" s="81">
        <f t="shared" si="143"/>
        <v>213</v>
      </c>
      <c r="B217" s="32" t="s">
        <v>123</v>
      </c>
      <c r="C217" s="32" t="s">
        <v>441</v>
      </c>
      <c r="D217" s="32" t="s">
        <v>38</v>
      </c>
      <c r="E217" s="33" t="s">
        <v>293</v>
      </c>
      <c r="F217" s="33" t="s">
        <v>436</v>
      </c>
      <c r="G217" s="107">
        <v>22000</v>
      </c>
      <c r="H217" s="107"/>
      <c r="I217" s="110">
        <v>25</v>
      </c>
      <c r="J217" s="110">
        <f t="shared" si="85"/>
        <v>631.4</v>
      </c>
      <c r="K217" s="110">
        <f t="shared" si="86"/>
        <v>1561.9999999999998</v>
      </c>
      <c r="L217" s="110">
        <f t="shared" si="87"/>
        <v>242.00000000000003</v>
      </c>
      <c r="M217" s="110">
        <f t="shared" si="88"/>
        <v>668.8</v>
      </c>
      <c r="N217" s="110">
        <f t="shared" si="89"/>
        <v>1559.8000000000002</v>
      </c>
      <c r="O217" s="110"/>
      <c r="P217" s="110">
        <f t="shared" si="90"/>
        <v>4664</v>
      </c>
      <c r="Q217" s="110">
        <f t="shared" si="91"/>
        <v>1325.1999999999998</v>
      </c>
      <c r="R217" s="110">
        <f t="shared" si="92"/>
        <v>3363.8</v>
      </c>
      <c r="S217" s="110">
        <f t="shared" si="93"/>
        <v>20674.8</v>
      </c>
      <c r="T217" s="103">
        <v>111</v>
      </c>
    </row>
    <row r="218" spans="1:20" s="31" customFormat="1" ht="33.950000000000003" customHeight="1">
      <c r="A218" s="81">
        <f t="shared" si="143"/>
        <v>214</v>
      </c>
      <c r="B218" s="32" t="s">
        <v>363</v>
      </c>
      <c r="C218" s="32" t="s">
        <v>441</v>
      </c>
      <c r="D218" s="32" t="s">
        <v>38</v>
      </c>
      <c r="E218" s="33" t="s">
        <v>293</v>
      </c>
      <c r="F218" s="33" t="s">
        <v>435</v>
      </c>
      <c r="G218" s="107">
        <v>30000</v>
      </c>
      <c r="H218" s="107"/>
      <c r="I218" s="110">
        <v>25</v>
      </c>
      <c r="J218" s="110">
        <f t="shared" si="85"/>
        <v>861</v>
      </c>
      <c r="K218" s="110">
        <f t="shared" si="86"/>
        <v>2130</v>
      </c>
      <c r="L218" s="110">
        <f t="shared" si="87"/>
        <v>330.00000000000006</v>
      </c>
      <c r="M218" s="110">
        <f t="shared" si="88"/>
        <v>912</v>
      </c>
      <c r="N218" s="110">
        <f t="shared" si="89"/>
        <v>2127</v>
      </c>
      <c r="O218" s="110"/>
      <c r="P218" s="110">
        <f t="shared" si="90"/>
        <v>6360</v>
      </c>
      <c r="Q218" s="110">
        <f t="shared" si="91"/>
        <v>1798</v>
      </c>
      <c r="R218" s="110">
        <f t="shared" si="92"/>
        <v>4587</v>
      </c>
      <c r="S218" s="110">
        <f t="shared" si="93"/>
        <v>28202</v>
      </c>
      <c r="T218" s="103">
        <v>111</v>
      </c>
    </row>
    <row r="219" spans="1:20" s="31" customFormat="1" ht="33.950000000000003" customHeight="1">
      <c r="A219" s="81">
        <f t="shared" si="143"/>
        <v>215</v>
      </c>
      <c r="B219" s="83" t="s">
        <v>399</v>
      </c>
      <c r="C219" s="32" t="s">
        <v>441</v>
      </c>
      <c r="D219" s="32" t="s">
        <v>38</v>
      </c>
      <c r="E219" s="33" t="s">
        <v>295</v>
      </c>
      <c r="F219" s="33" t="s">
        <v>435</v>
      </c>
      <c r="G219" s="107">
        <v>30000</v>
      </c>
      <c r="H219" s="107"/>
      <c r="I219" s="110">
        <v>25</v>
      </c>
      <c r="J219" s="110">
        <f t="shared" ref="J219:J253" si="153">+G219*2.87%</f>
        <v>861</v>
      </c>
      <c r="K219" s="110">
        <f t="shared" ref="K219:K253" si="154">+G219*7.1%</f>
        <v>2130</v>
      </c>
      <c r="L219" s="110">
        <f t="shared" ref="L219:L253" si="155">G219*1.1%</f>
        <v>330.00000000000006</v>
      </c>
      <c r="M219" s="110">
        <f t="shared" ref="M219:M253" si="156">+G219*3.04%</f>
        <v>912</v>
      </c>
      <c r="N219" s="110">
        <f t="shared" ref="N219:N253" si="157">+G219*7.09%</f>
        <v>2127</v>
      </c>
      <c r="O219" s="110"/>
      <c r="P219" s="110">
        <f t="shared" ref="P219:P253" si="158">SUM(J219:O219)</f>
        <v>6360</v>
      </c>
      <c r="Q219" s="110">
        <f t="shared" ref="Q219:Q253" si="159">+H219+I219+J219+M219+O219</f>
        <v>1798</v>
      </c>
      <c r="R219" s="110">
        <f t="shared" ref="R219:R253" si="160">+K219+L219+N219</f>
        <v>4587</v>
      </c>
      <c r="S219" s="110">
        <f t="shared" ref="S219:S253" si="161">+G219-Q219</f>
        <v>28202</v>
      </c>
      <c r="T219" s="103">
        <v>111</v>
      </c>
    </row>
    <row r="220" spans="1:20" s="31" customFormat="1" ht="33.950000000000003" customHeight="1">
      <c r="A220" s="81">
        <f t="shared" si="143"/>
        <v>216</v>
      </c>
      <c r="B220" s="32" t="s">
        <v>403</v>
      </c>
      <c r="C220" s="32" t="s">
        <v>441</v>
      </c>
      <c r="D220" s="32" t="s">
        <v>38</v>
      </c>
      <c r="E220" s="33" t="s">
        <v>294</v>
      </c>
      <c r="F220" s="33" t="s">
        <v>436</v>
      </c>
      <c r="G220" s="107">
        <v>30000</v>
      </c>
      <c r="H220" s="107"/>
      <c r="I220" s="110">
        <v>25</v>
      </c>
      <c r="J220" s="110">
        <f t="shared" si="153"/>
        <v>861</v>
      </c>
      <c r="K220" s="110">
        <f t="shared" si="154"/>
        <v>2130</v>
      </c>
      <c r="L220" s="110">
        <f t="shared" si="155"/>
        <v>330.00000000000006</v>
      </c>
      <c r="M220" s="110">
        <f t="shared" si="156"/>
        <v>912</v>
      </c>
      <c r="N220" s="110">
        <f t="shared" si="157"/>
        <v>2127</v>
      </c>
      <c r="O220" s="110"/>
      <c r="P220" s="110">
        <f t="shared" si="158"/>
        <v>6360</v>
      </c>
      <c r="Q220" s="110">
        <f t="shared" si="159"/>
        <v>1798</v>
      </c>
      <c r="R220" s="110">
        <f t="shared" si="160"/>
        <v>4587</v>
      </c>
      <c r="S220" s="110">
        <f t="shared" si="161"/>
        <v>28202</v>
      </c>
      <c r="T220" s="103">
        <v>111</v>
      </c>
    </row>
    <row r="221" spans="1:20" s="31" customFormat="1" ht="33.950000000000003" customHeight="1">
      <c r="A221" s="81">
        <f t="shared" si="143"/>
        <v>217</v>
      </c>
      <c r="B221" s="32" t="s">
        <v>282</v>
      </c>
      <c r="C221" s="32" t="s">
        <v>441</v>
      </c>
      <c r="D221" s="32" t="s">
        <v>38</v>
      </c>
      <c r="E221" s="33" t="s">
        <v>293</v>
      </c>
      <c r="F221" s="33" t="s">
        <v>436</v>
      </c>
      <c r="G221" s="107">
        <v>38000</v>
      </c>
      <c r="H221" s="107">
        <v>160.38</v>
      </c>
      <c r="I221" s="110">
        <v>25</v>
      </c>
      <c r="J221" s="110">
        <f t="shared" si="153"/>
        <v>1090.5999999999999</v>
      </c>
      <c r="K221" s="110">
        <f t="shared" si="154"/>
        <v>2697.9999999999995</v>
      </c>
      <c r="L221" s="110">
        <f t="shared" si="155"/>
        <v>418.00000000000006</v>
      </c>
      <c r="M221" s="110">
        <f t="shared" si="156"/>
        <v>1155.2</v>
      </c>
      <c r="N221" s="110">
        <f t="shared" si="157"/>
        <v>2694.2000000000003</v>
      </c>
      <c r="O221" s="110"/>
      <c r="P221" s="110">
        <f t="shared" si="158"/>
        <v>8056</v>
      </c>
      <c r="Q221" s="110">
        <f t="shared" si="159"/>
        <v>2431.1800000000003</v>
      </c>
      <c r="R221" s="110">
        <f t="shared" si="160"/>
        <v>5810.2</v>
      </c>
      <c r="S221" s="110">
        <f t="shared" si="161"/>
        <v>35568.82</v>
      </c>
      <c r="T221" s="103">
        <v>111</v>
      </c>
    </row>
    <row r="222" spans="1:20" s="31" customFormat="1" ht="33.950000000000003" customHeight="1">
      <c r="A222" s="81">
        <f t="shared" si="143"/>
        <v>218</v>
      </c>
      <c r="B222" s="25" t="s">
        <v>455</v>
      </c>
      <c r="C222" s="32" t="s">
        <v>441</v>
      </c>
      <c r="D222" s="25" t="s">
        <v>454</v>
      </c>
      <c r="E222" s="33" t="s">
        <v>293</v>
      </c>
      <c r="F222" s="33" t="s">
        <v>435</v>
      </c>
      <c r="G222" s="107">
        <v>25000</v>
      </c>
      <c r="H222" s="107"/>
      <c r="I222" s="110">
        <v>25</v>
      </c>
      <c r="J222" s="110">
        <f t="shared" si="153"/>
        <v>717.5</v>
      </c>
      <c r="K222" s="110">
        <f t="shared" si="154"/>
        <v>1774.9999999999998</v>
      </c>
      <c r="L222" s="110">
        <f t="shared" si="155"/>
        <v>275</v>
      </c>
      <c r="M222" s="110">
        <f t="shared" si="156"/>
        <v>760</v>
      </c>
      <c r="N222" s="110">
        <f t="shared" si="157"/>
        <v>1772.5000000000002</v>
      </c>
      <c r="O222" s="110"/>
      <c r="P222" s="110">
        <f t="shared" si="158"/>
        <v>5300</v>
      </c>
      <c r="Q222" s="110">
        <f t="shared" si="159"/>
        <v>1502.5</v>
      </c>
      <c r="R222" s="110">
        <f t="shared" si="160"/>
        <v>3822.5</v>
      </c>
      <c r="S222" s="110">
        <f t="shared" si="161"/>
        <v>23497.5</v>
      </c>
      <c r="T222" s="103">
        <v>111</v>
      </c>
    </row>
    <row r="223" spans="1:20" s="31" customFormat="1" ht="33.950000000000003" customHeight="1">
      <c r="A223" s="81">
        <f t="shared" si="143"/>
        <v>219</v>
      </c>
      <c r="B223" s="32" t="s">
        <v>291</v>
      </c>
      <c r="C223" s="32" t="s">
        <v>47</v>
      </c>
      <c r="D223" s="32" t="s">
        <v>292</v>
      </c>
      <c r="E223" s="33" t="s">
        <v>293</v>
      </c>
      <c r="F223" s="33" t="s">
        <v>435</v>
      </c>
      <c r="G223" s="107">
        <v>110000</v>
      </c>
      <c r="H223" s="107">
        <v>14457.62</v>
      </c>
      <c r="I223" s="110">
        <v>25</v>
      </c>
      <c r="J223" s="110">
        <f t="shared" si="153"/>
        <v>3157</v>
      </c>
      <c r="K223" s="110">
        <f t="shared" si="154"/>
        <v>7809.9999999999991</v>
      </c>
      <c r="L223" s="110">
        <f t="shared" si="155"/>
        <v>1210.0000000000002</v>
      </c>
      <c r="M223" s="110">
        <f t="shared" si="156"/>
        <v>3344</v>
      </c>
      <c r="N223" s="110">
        <f t="shared" si="157"/>
        <v>7799.0000000000009</v>
      </c>
      <c r="O223" s="110"/>
      <c r="P223" s="110">
        <f t="shared" si="158"/>
        <v>23320</v>
      </c>
      <c r="Q223" s="110">
        <f t="shared" si="159"/>
        <v>20983.620000000003</v>
      </c>
      <c r="R223" s="110">
        <f t="shared" si="160"/>
        <v>16819</v>
      </c>
      <c r="S223" s="110">
        <f t="shared" si="161"/>
        <v>89016.38</v>
      </c>
      <c r="T223" s="103">
        <v>111</v>
      </c>
    </row>
    <row r="224" spans="1:20" s="31" customFormat="1" ht="33.950000000000003" customHeight="1">
      <c r="A224" s="81">
        <f t="shared" si="143"/>
        <v>220</v>
      </c>
      <c r="B224" s="32" t="s">
        <v>269</v>
      </c>
      <c r="C224" s="32" t="s">
        <v>47</v>
      </c>
      <c r="D224" s="32" t="s">
        <v>408</v>
      </c>
      <c r="E224" s="33" t="s">
        <v>295</v>
      </c>
      <c r="F224" s="33" t="s">
        <v>436</v>
      </c>
      <c r="G224" s="107">
        <v>60000</v>
      </c>
      <c r="H224" s="107">
        <v>3486.68</v>
      </c>
      <c r="I224" s="110">
        <v>25</v>
      </c>
      <c r="J224" s="110">
        <f t="shared" si="153"/>
        <v>1722</v>
      </c>
      <c r="K224" s="110">
        <f t="shared" si="154"/>
        <v>4260</v>
      </c>
      <c r="L224" s="110">
        <f t="shared" si="155"/>
        <v>660.00000000000011</v>
      </c>
      <c r="M224" s="110">
        <f t="shared" si="156"/>
        <v>1824</v>
      </c>
      <c r="N224" s="110">
        <f t="shared" si="157"/>
        <v>4254</v>
      </c>
      <c r="O224" s="110"/>
      <c r="P224" s="110">
        <f t="shared" si="158"/>
        <v>12720</v>
      </c>
      <c r="Q224" s="110">
        <f t="shared" si="159"/>
        <v>7057.68</v>
      </c>
      <c r="R224" s="110">
        <f t="shared" si="160"/>
        <v>9174</v>
      </c>
      <c r="S224" s="110">
        <f t="shared" si="161"/>
        <v>52942.32</v>
      </c>
      <c r="T224" s="103">
        <v>111</v>
      </c>
    </row>
    <row r="225" spans="1:20" s="31" customFormat="1" ht="33.950000000000003" customHeight="1">
      <c r="A225" s="81">
        <f t="shared" si="143"/>
        <v>221</v>
      </c>
      <c r="B225" s="32" t="s">
        <v>238</v>
      </c>
      <c r="C225" s="32" t="s">
        <v>47</v>
      </c>
      <c r="D225" s="32" t="s">
        <v>333</v>
      </c>
      <c r="E225" s="33" t="s">
        <v>295</v>
      </c>
      <c r="F225" s="33" t="s">
        <v>435</v>
      </c>
      <c r="G225" s="107">
        <v>60000</v>
      </c>
      <c r="H225" s="107">
        <v>3486.68</v>
      </c>
      <c r="I225" s="110">
        <v>25</v>
      </c>
      <c r="J225" s="110">
        <f t="shared" si="153"/>
        <v>1722</v>
      </c>
      <c r="K225" s="110">
        <f t="shared" si="154"/>
        <v>4260</v>
      </c>
      <c r="L225" s="110">
        <f t="shared" si="155"/>
        <v>660.00000000000011</v>
      </c>
      <c r="M225" s="110">
        <f t="shared" si="156"/>
        <v>1824</v>
      </c>
      <c r="N225" s="110">
        <f t="shared" si="157"/>
        <v>4254</v>
      </c>
      <c r="O225" s="110"/>
      <c r="P225" s="110">
        <f t="shared" si="158"/>
        <v>12720</v>
      </c>
      <c r="Q225" s="110">
        <f t="shared" si="159"/>
        <v>7057.68</v>
      </c>
      <c r="R225" s="110">
        <f t="shared" si="160"/>
        <v>9174</v>
      </c>
      <c r="S225" s="110">
        <f t="shared" si="161"/>
        <v>52942.32</v>
      </c>
      <c r="T225" s="103">
        <v>111</v>
      </c>
    </row>
    <row r="226" spans="1:20" s="31" customFormat="1" ht="33.950000000000003" customHeight="1">
      <c r="A226" s="81">
        <f t="shared" si="143"/>
        <v>222</v>
      </c>
      <c r="B226" s="32" t="s">
        <v>74</v>
      </c>
      <c r="C226" s="32" t="s">
        <v>47</v>
      </c>
      <c r="D226" s="32" t="s">
        <v>339</v>
      </c>
      <c r="E226" s="33" t="s">
        <v>295</v>
      </c>
      <c r="F226" s="33" t="s">
        <v>436</v>
      </c>
      <c r="G226" s="107">
        <v>35000</v>
      </c>
      <c r="H226" s="107"/>
      <c r="I226" s="110">
        <v>25</v>
      </c>
      <c r="J226" s="110">
        <f t="shared" si="153"/>
        <v>1004.5</v>
      </c>
      <c r="K226" s="110">
        <f t="shared" si="154"/>
        <v>2485</v>
      </c>
      <c r="L226" s="110">
        <f t="shared" si="155"/>
        <v>385.00000000000006</v>
      </c>
      <c r="M226" s="110">
        <f t="shared" si="156"/>
        <v>1064</v>
      </c>
      <c r="N226" s="110">
        <f t="shared" si="157"/>
        <v>2481.5</v>
      </c>
      <c r="O226" s="110">
        <v>3024.9</v>
      </c>
      <c r="P226" s="110">
        <f t="shared" si="158"/>
        <v>10444.9</v>
      </c>
      <c r="Q226" s="110">
        <f t="shared" si="159"/>
        <v>5118.3999999999996</v>
      </c>
      <c r="R226" s="110">
        <f t="shared" si="160"/>
        <v>5351.5</v>
      </c>
      <c r="S226" s="110">
        <f t="shared" si="161"/>
        <v>29881.599999999999</v>
      </c>
      <c r="T226" s="103">
        <v>111</v>
      </c>
    </row>
    <row r="227" spans="1:20" s="31" customFormat="1" ht="33.950000000000003" customHeight="1">
      <c r="A227" s="81">
        <f t="shared" si="143"/>
        <v>223</v>
      </c>
      <c r="B227" s="32" t="s">
        <v>258</v>
      </c>
      <c r="C227" s="32" t="s">
        <v>47</v>
      </c>
      <c r="D227" s="32" t="s">
        <v>339</v>
      </c>
      <c r="E227" s="33" t="s">
        <v>293</v>
      </c>
      <c r="F227" s="33" t="s">
        <v>436</v>
      </c>
      <c r="G227" s="107">
        <v>31500</v>
      </c>
      <c r="H227" s="107"/>
      <c r="I227" s="110">
        <v>25</v>
      </c>
      <c r="J227" s="110">
        <f t="shared" si="153"/>
        <v>904.05</v>
      </c>
      <c r="K227" s="110">
        <f t="shared" si="154"/>
        <v>2236.5</v>
      </c>
      <c r="L227" s="110">
        <f t="shared" si="155"/>
        <v>346.50000000000006</v>
      </c>
      <c r="M227" s="110">
        <f t="shared" si="156"/>
        <v>957.6</v>
      </c>
      <c r="N227" s="110">
        <f t="shared" si="157"/>
        <v>2233.3500000000004</v>
      </c>
      <c r="O227" s="110"/>
      <c r="P227" s="110">
        <f t="shared" si="158"/>
        <v>6678.0000000000009</v>
      </c>
      <c r="Q227" s="110">
        <f t="shared" si="159"/>
        <v>1886.65</v>
      </c>
      <c r="R227" s="110">
        <f t="shared" si="160"/>
        <v>4816.3500000000004</v>
      </c>
      <c r="S227" s="110">
        <f t="shared" si="161"/>
        <v>29613.35</v>
      </c>
      <c r="T227" s="103">
        <v>111</v>
      </c>
    </row>
    <row r="228" spans="1:20" s="31" customFormat="1" ht="33.950000000000003" customHeight="1">
      <c r="A228" s="81">
        <f t="shared" si="143"/>
        <v>224</v>
      </c>
      <c r="B228" s="32" t="s">
        <v>221</v>
      </c>
      <c r="C228" s="32" t="s">
        <v>47</v>
      </c>
      <c r="D228" s="32" t="s">
        <v>339</v>
      </c>
      <c r="E228" s="33" t="s">
        <v>293</v>
      </c>
      <c r="F228" s="33" t="s">
        <v>436</v>
      </c>
      <c r="G228" s="107">
        <v>31500</v>
      </c>
      <c r="H228" s="107"/>
      <c r="I228" s="110">
        <v>25</v>
      </c>
      <c r="J228" s="110">
        <f t="shared" si="153"/>
        <v>904.05</v>
      </c>
      <c r="K228" s="110">
        <f t="shared" si="154"/>
        <v>2236.5</v>
      </c>
      <c r="L228" s="110">
        <f t="shared" si="155"/>
        <v>346.50000000000006</v>
      </c>
      <c r="M228" s="110">
        <f t="shared" si="156"/>
        <v>957.6</v>
      </c>
      <c r="N228" s="110">
        <f t="shared" si="157"/>
        <v>2233.3500000000004</v>
      </c>
      <c r="O228" s="110"/>
      <c r="P228" s="110">
        <f t="shared" si="158"/>
        <v>6678.0000000000009</v>
      </c>
      <c r="Q228" s="110">
        <f t="shared" si="159"/>
        <v>1886.65</v>
      </c>
      <c r="R228" s="110">
        <f t="shared" si="160"/>
        <v>4816.3500000000004</v>
      </c>
      <c r="S228" s="110">
        <f t="shared" si="161"/>
        <v>29613.35</v>
      </c>
      <c r="T228" s="103">
        <v>111</v>
      </c>
    </row>
    <row r="229" spans="1:20" s="31" customFormat="1" ht="33.950000000000003" customHeight="1">
      <c r="A229" s="81">
        <f t="shared" si="143"/>
        <v>225</v>
      </c>
      <c r="B229" s="32" t="s">
        <v>265</v>
      </c>
      <c r="C229" s="32" t="s">
        <v>47</v>
      </c>
      <c r="D229" s="32" t="s">
        <v>339</v>
      </c>
      <c r="E229" s="33" t="s">
        <v>293</v>
      </c>
      <c r="F229" s="33" t="s">
        <v>436</v>
      </c>
      <c r="G229" s="107">
        <v>35000</v>
      </c>
      <c r="H229" s="107"/>
      <c r="I229" s="110">
        <v>25</v>
      </c>
      <c r="J229" s="110">
        <f t="shared" si="153"/>
        <v>1004.5</v>
      </c>
      <c r="K229" s="110">
        <f t="shared" si="154"/>
        <v>2485</v>
      </c>
      <c r="L229" s="110">
        <f t="shared" si="155"/>
        <v>385.00000000000006</v>
      </c>
      <c r="M229" s="110">
        <f t="shared" si="156"/>
        <v>1064</v>
      </c>
      <c r="N229" s="110">
        <f t="shared" si="157"/>
        <v>2481.5</v>
      </c>
      <c r="O229" s="110"/>
      <c r="P229" s="110">
        <f t="shared" si="158"/>
        <v>7420</v>
      </c>
      <c r="Q229" s="110">
        <f t="shared" si="159"/>
        <v>2093.5</v>
      </c>
      <c r="R229" s="110">
        <f t="shared" si="160"/>
        <v>5351.5</v>
      </c>
      <c r="S229" s="110">
        <f t="shared" si="161"/>
        <v>32906.5</v>
      </c>
      <c r="T229" s="103">
        <v>111</v>
      </c>
    </row>
    <row r="230" spans="1:20" s="31" customFormat="1" ht="33.950000000000003" customHeight="1">
      <c r="A230" s="81">
        <f t="shared" si="143"/>
        <v>226</v>
      </c>
      <c r="B230" s="69" t="s">
        <v>46</v>
      </c>
      <c r="C230" s="32" t="s">
        <v>47</v>
      </c>
      <c r="D230" s="69" t="s">
        <v>339</v>
      </c>
      <c r="E230" s="33" t="s">
        <v>293</v>
      </c>
      <c r="F230" s="33" t="s">
        <v>436</v>
      </c>
      <c r="G230" s="107">
        <v>35000</v>
      </c>
      <c r="H230" s="107"/>
      <c r="I230" s="110">
        <v>25</v>
      </c>
      <c r="J230" s="110">
        <f t="shared" si="153"/>
        <v>1004.5</v>
      </c>
      <c r="K230" s="110">
        <f t="shared" si="154"/>
        <v>2485</v>
      </c>
      <c r="L230" s="110">
        <f t="shared" si="155"/>
        <v>385.00000000000006</v>
      </c>
      <c r="M230" s="110">
        <f t="shared" si="156"/>
        <v>1064</v>
      </c>
      <c r="N230" s="110">
        <f t="shared" si="157"/>
        <v>2481.5</v>
      </c>
      <c r="O230" s="110"/>
      <c r="P230" s="110">
        <f t="shared" si="158"/>
        <v>7420</v>
      </c>
      <c r="Q230" s="110">
        <f t="shared" si="159"/>
        <v>2093.5</v>
      </c>
      <c r="R230" s="110">
        <f t="shared" si="160"/>
        <v>5351.5</v>
      </c>
      <c r="S230" s="110">
        <f t="shared" si="161"/>
        <v>32906.5</v>
      </c>
      <c r="T230" s="103">
        <v>111</v>
      </c>
    </row>
    <row r="231" spans="1:20" s="31" customFormat="1" ht="33.950000000000003" customHeight="1">
      <c r="A231" s="81">
        <f t="shared" si="143"/>
        <v>227</v>
      </c>
      <c r="B231" s="32" t="s">
        <v>182</v>
      </c>
      <c r="C231" s="32" t="s">
        <v>47</v>
      </c>
      <c r="D231" s="32" t="s">
        <v>339</v>
      </c>
      <c r="E231" s="33" t="s">
        <v>293</v>
      </c>
      <c r="F231" s="33" t="s">
        <v>436</v>
      </c>
      <c r="G231" s="107">
        <v>35000</v>
      </c>
      <c r="H231" s="107"/>
      <c r="I231" s="110">
        <v>25</v>
      </c>
      <c r="J231" s="110">
        <f t="shared" si="153"/>
        <v>1004.5</v>
      </c>
      <c r="K231" s="110">
        <f t="shared" si="154"/>
        <v>2485</v>
      </c>
      <c r="L231" s="110">
        <f t="shared" si="155"/>
        <v>385.00000000000006</v>
      </c>
      <c r="M231" s="110">
        <f t="shared" si="156"/>
        <v>1064</v>
      </c>
      <c r="N231" s="110">
        <f t="shared" si="157"/>
        <v>2481.5</v>
      </c>
      <c r="O231" s="110">
        <v>3024.9</v>
      </c>
      <c r="P231" s="110">
        <f t="shared" si="158"/>
        <v>10444.9</v>
      </c>
      <c r="Q231" s="110">
        <f t="shared" si="159"/>
        <v>5118.3999999999996</v>
      </c>
      <c r="R231" s="110">
        <f t="shared" si="160"/>
        <v>5351.5</v>
      </c>
      <c r="S231" s="110">
        <f t="shared" si="161"/>
        <v>29881.599999999999</v>
      </c>
      <c r="T231" s="103">
        <v>111</v>
      </c>
    </row>
    <row r="232" spans="1:20" s="31" customFormat="1" ht="33.950000000000003" customHeight="1">
      <c r="A232" s="81">
        <f t="shared" si="143"/>
        <v>228</v>
      </c>
      <c r="B232" s="32" t="s">
        <v>267</v>
      </c>
      <c r="C232" s="32" t="s">
        <v>47</v>
      </c>
      <c r="D232" s="32" t="s">
        <v>339</v>
      </c>
      <c r="E232" s="33" t="s">
        <v>295</v>
      </c>
      <c r="F232" s="33" t="s">
        <v>436</v>
      </c>
      <c r="G232" s="107">
        <v>35000</v>
      </c>
      <c r="H232" s="107"/>
      <c r="I232" s="110">
        <v>25</v>
      </c>
      <c r="J232" s="110">
        <f t="shared" si="153"/>
        <v>1004.5</v>
      </c>
      <c r="K232" s="110">
        <f t="shared" si="154"/>
        <v>2485</v>
      </c>
      <c r="L232" s="110">
        <f t="shared" si="155"/>
        <v>385.00000000000006</v>
      </c>
      <c r="M232" s="110">
        <f t="shared" si="156"/>
        <v>1064</v>
      </c>
      <c r="N232" s="110">
        <f t="shared" si="157"/>
        <v>2481.5</v>
      </c>
      <c r="O232" s="110"/>
      <c r="P232" s="110">
        <f t="shared" si="158"/>
        <v>7420</v>
      </c>
      <c r="Q232" s="110">
        <f t="shared" si="159"/>
        <v>2093.5</v>
      </c>
      <c r="R232" s="110">
        <f t="shared" si="160"/>
        <v>5351.5</v>
      </c>
      <c r="S232" s="110">
        <f t="shared" si="161"/>
        <v>32906.5</v>
      </c>
      <c r="T232" s="103">
        <v>111</v>
      </c>
    </row>
    <row r="233" spans="1:20" s="31" customFormat="1" ht="33.950000000000003" customHeight="1">
      <c r="A233" s="81">
        <f t="shared" si="143"/>
        <v>229</v>
      </c>
      <c r="B233" s="32" t="s">
        <v>194</v>
      </c>
      <c r="C233" s="32" t="s">
        <v>47</v>
      </c>
      <c r="D233" s="32" t="s">
        <v>339</v>
      </c>
      <c r="E233" s="33" t="s">
        <v>295</v>
      </c>
      <c r="F233" s="33" t="s">
        <v>435</v>
      </c>
      <c r="G233" s="107">
        <v>35000</v>
      </c>
      <c r="H233" s="107"/>
      <c r="I233" s="110">
        <v>25</v>
      </c>
      <c r="J233" s="110">
        <f t="shared" si="153"/>
        <v>1004.5</v>
      </c>
      <c r="K233" s="110">
        <f t="shared" si="154"/>
        <v>2485</v>
      </c>
      <c r="L233" s="110">
        <f t="shared" si="155"/>
        <v>385.00000000000006</v>
      </c>
      <c r="M233" s="110">
        <f t="shared" si="156"/>
        <v>1064</v>
      </c>
      <c r="N233" s="110">
        <f t="shared" si="157"/>
        <v>2481.5</v>
      </c>
      <c r="O233" s="110"/>
      <c r="P233" s="110">
        <f t="shared" si="158"/>
        <v>7420</v>
      </c>
      <c r="Q233" s="110">
        <f t="shared" si="159"/>
        <v>2093.5</v>
      </c>
      <c r="R233" s="110">
        <f t="shared" si="160"/>
        <v>5351.5</v>
      </c>
      <c r="S233" s="110">
        <f t="shared" si="161"/>
        <v>32906.5</v>
      </c>
      <c r="T233" s="103">
        <v>111</v>
      </c>
    </row>
    <row r="234" spans="1:20" s="31" customFormat="1" ht="33.950000000000003" customHeight="1">
      <c r="A234" s="81">
        <f t="shared" si="143"/>
        <v>230</v>
      </c>
      <c r="B234" s="32" t="s">
        <v>276</v>
      </c>
      <c r="C234" s="32" t="s">
        <v>47</v>
      </c>
      <c r="D234" s="32" t="s">
        <v>339</v>
      </c>
      <c r="E234" s="33" t="s">
        <v>293</v>
      </c>
      <c r="F234" s="33" t="s">
        <v>435</v>
      </c>
      <c r="G234" s="107">
        <v>35000</v>
      </c>
      <c r="H234" s="107"/>
      <c r="I234" s="110">
        <v>25</v>
      </c>
      <c r="J234" s="110">
        <f t="shared" si="153"/>
        <v>1004.5</v>
      </c>
      <c r="K234" s="110">
        <f t="shared" si="154"/>
        <v>2485</v>
      </c>
      <c r="L234" s="110">
        <f t="shared" si="155"/>
        <v>385.00000000000006</v>
      </c>
      <c r="M234" s="110">
        <f t="shared" si="156"/>
        <v>1064</v>
      </c>
      <c r="N234" s="110">
        <f t="shared" si="157"/>
        <v>2481.5</v>
      </c>
      <c r="O234" s="110"/>
      <c r="P234" s="110">
        <f t="shared" si="158"/>
        <v>7420</v>
      </c>
      <c r="Q234" s="110">
        <f t="shared" si="159"/>
        <v>2093.5</v>
      </c>
      <c r="R234" s="110">
        <f t="shared" si="160"/>
        <v>5351.5</v>
      </c>
      <c r="S234" s="110">
        <f t="shared" si="161"/>
        <v>32906.5</v>
      </c>
      <c r="T234" s="103">
        <v>111</v>
      </c>
    </row>
    <row r="235" spans="1:20" s="31" customFormat="1" ht="33.950000000000003" customHeight="1">
      <c r="A235" s="81">
        <f t="shared" si="143"/>
        <v>231</v>
      </c>
      <c r="B235" s="32" t="s">
        <v>277</v>
      </c>
      <c r="C235" s="32" t="s">
        <v>47</v>
      </c>
      <c r="D235" s="32" t="s">
        <v>339</v>
      </c>
      <c r="E235" s="33" t="s">
        <v>293</v>
      </c>
      <c r="F235" s="33" t="s">
        <v>435</v>
      </c>
      <c r="G235" s="107">
        <v>35000</v>
      </c>
      <c r="H235" s="107"/>
      <c r="I235" s="110">
        <v>25</v>
      </c>
      <c r="J235" s="110">
        <f t="shared" si="153"/>
        <v>1004.5</v>
      </c>
      <c r="K235" s="110">
        <f t="shared" si="154"/>
        <v>2485</v>
      </c>
      <c r="L235" s="110">
        <f t="shared" si="155"/>
        <v>385.00000000000006</v>
      </c>
      <c r="M235" s="110">
        <f t="shared" si="156"/>
        <v>1064</v>
      </c>
      <c r="N235" s="110">
        <f t="shared" si="157"/>
        <v>2481.5</v>
      </c>
      <c r="O235" s="110"/>
      <c r="P235" s="110">
        <f t="shared" si="158"/>
        <v>7420</v>
      </c>
      <c r="Q235" s="110">
        <f t="shared" si="159"/>
        <v>2093.5</v>
      </c>
      <c r="R235" s="110">
        <f t="shared" si="160"/>
        <v>5351.5</v>
      </c>
      <c r="S235" s="110">
        <f t="shared" si="161"/>
        <v>32906.5</v>
      </c>
      <c r="T235" s="103">
        <v>111</v>
      </c>
    </row>
    <row r="236" spans="1:20" s="31" customFormat="1" ht="33.950000000000003" customHeight="1">
      <c r="A236" s="81">
        <f t="shared" si="143"/>
        <v>232</v>
      </c>
      <c r="B236" s="32" t="s">
        <v>216</v>
      </c>
      <c r="C236" s="32" t="s">
        <v>47</v>
      </c>
      <c r="D236" s="32" t="s">
        <v>323</v>
      </c>
      <c r="E236" s="33" t="s">
        <v>295</v>
      </c>
      <c r="F236" s="33" t="s">
        <v>436</v>
      </c>
      <c r="G236" s="107">
        <v>40000</v>
      </c>
      <c r="H236" s="107">
        <v>442.65</v>
      </c>
      <c r="I236" s="110">
        <v>25</v>
      </c>
      <c r="J236" s="110">
        <f t="shared" si="153"/>
        <v>1148</v>
      </c>
      <c r="K236" s="110">
        <f t="shared" si="154"/>
        <v>2839.9999999999995</v>
      </c>
      <c r="L236" s="110">
        <f t="shared" si="155"/>
        <v>440.00000000000006</v>
      </c>
      <c r="M236" s="110">
        <f t="shared" si="156"/>
        <v>1216</v>
      </c>
      <c r="N236" s="110">
        <f t="shared" si="157"/>
        <v>2836</v>
      </c>
      <c r="O236" s="110"/>
      <c r="P236" s="110">
        <f t="shared" si="158"/>
        <v>8480</v>
      </c>
      <c r="Q236" s="110">
        <f t="shared" si="159"/>
        <v>2831.65</v>
      </c>
      <c r="R236" s="110">
        <f t="shared" si="160"/>
        <v>6116</v>
      </c>
      <c r="S236" s="110">
        <f t="shared" si="161"/>
        <v>37168.35</v>
      </c>
      <c r="T236" s="103">
        <v>111</v>
      </c>
    </row>
    <row r="237" spans="1:20" s="31" customFormat="1" ht="33.950000000000003" customHeight="1">
      <c r="A237" s="81">
        <f t="shared" si="143"/>
        <v>233</v>
      </c>
      <c r="B237" s="32" t="s">
        <v>263</v>
      </c>
      <c r="C237" s="32" t="s">
        <v>47</v>
      </c>
      <c r="D237" s="32" t="s">
        <v>45</v>
      </c>
      <c r="E237" s="33" t="s">
        <v>293</v>
      </c>
      <c r="F237" s="33" t="s">
        <v>436</v>
      </c>
      <c r="G237" s="107">
        <v>32000</v>
      </c>
      <c r="H237" s="107"/>
      <c r="I237" s="110">
        <v>25</v>
      </c>
      <c r="J237" s="110">
        <f t="shared" si="153"/>
        <v>918.4</v>
      </c>
      <c r="K237" s="110">
        <f t="shared" si="154"/>
        <v>2272</v>
      </c>
      <c r="L237" s="110">
        <f t="shared" si="155"/>
        <v>352.00000000000006</v>
      </c>
      <c r="M237" s="110">
        <f t="shared" si="156"/>
        <v>972.8</v>
      </c>
      <c r="N237" s="110">
        <f t="shared" si="157"/>
        <v>2268.8000000000002</v>
      </c>
      <c r="O237" s="110">
        <v>3024.9</v>
      </c>
      <c r="P237" s="110">
        <f t="shared" si="158"/>
        <v>9808.9</v>
      </c>
      <c r="Q237" s="110">
        <f t="shared" si="159"/>
        <v>4941.1000000000004</v>
      </c>
      <c r="R237" s="110">
        <f t="shared" si="160"/>
        <v>4892.8</v>
      </c>
      <c r="S237" s="110">
        <f t="shared" si="161"/>
        <v>27058.9</v>
      </c>
      <c r="T237" s="103">
        <v>111</v>
      </c>
    </row>
    <row r="238" spans="1:20" s="31" customFormat="1" ht="33.950000000000003" customHeight="1">
      <c r="A238" s="81">
        <f t="shared" si="143"/>
        <v>234</v>
      </c>
      <c r="B238" s="32" t="s">
        <v>93</v>
      </c>
      <c r="C238" s="32" t="s">
        <v>47</v>
      </c>
      <c r="D238" s="32" t="s">
        <v>45</v>
      </c>
      <c r="E238" s="33" t="s">
        <v>293</v>
      </c>
      <c r="F238" s="33" t="s">
        <v>436</v>
      </c>
      <c r="G238" s="107">
        <v>28875</v>
      </c>
      <c r="H238" s="107"/>
      <c r="I238" s="110">
        <v>25</v>
      </c>
      <c r="J238" s="110">
        <f t="shared" si="153"/>
        <v>828.71249999999998</v>
      </c>
      <c r="K238" s="110">
        <f t="shared" si="154"/>
        <v>2050.125</v>
      </c>
      <c r="L238" s="110">
        <f t="shared" si="155"/>
        <v>317.62500000000006</v>
      </c>
      <c r="M238" s="110">
        <f t="shared" si="156"/>
        <v>877.8</v>
      </c>
      <c r="N238" s="110">
        <f t="shared" si="157"/>
        <v>2047.2375000000002</v>
      </c>
      <c r="O238" s="110">
        <v>3024.9</v>
      </c>
      <c r="P238" s="110">
        <f t="shared" si="158"/>
        <v>9146.4</v>
      </c>
      <c r="Q238" s="110">
        <f t="shared" si="159"/>
        <v>4756.4125000000004</v>
      </c>
      <c r="R238" s="110">
        <f t="shared" si="160"/>
        <v>4414.9875000000002</v>
      </c>
      <c r="S238" s="110">
        <f t="shared" si="161"/>
        <v>24118.587500000001</v>
      </c>
      <c r="T238" s="103">
        <v>111</v>
      </c>
    </row>
    <row r="239" spans="1:20" s="31" customFormat="1" ht="33.950000000000003" customHeight="1">
      <c r="A239" s="81">
        <f t="shared" si="143"/>
        <v>235</v>
      </c>
      <c r="B239" s="32" t="s">
        <v>92</v>
      </c>
      <c r="C239" s="32" t="s">
        <v>47</v>
      </c>
      <c r="D239" s="32" t="s">
        <v>45</v>
      </c>
      <c r="E239" s="33" t="s">
        <v>293</v>
      </c>
      <c r="F239" s="33" t="s">
        <v>436</v>
      </c>
      <c r="G239" s="107">
        <v>28875</v>
      </c>
      <c r="H239" s="107"/>
      <c r="I239" s="110">
        <v>25</v>
      </c>
      <c r="J239" s="110">
        <f t="shared" si="153"/>
        <v>828.71249999999998</v>
      </c>
      <c r="K239" s="110">
        <f t="shared" si="154"/>
        <v>2050.125</v>
      </c>
      <c r="L239" s="110">
        <f t="shared" si="155"/>
        <v>317.62500000000006</v>
      </c>
      <c r="M239" s="110">
        <f t="shared" si="156"/>
        <v>877.8</v>
      </c>
      <c r="N239" s="110">
        <f t="shared" si="157"/>
        <v>2047.2375000000002</v>
      </c>
      <c r="O239" s="110"/>
      <c r="P239" s="110">
        <f t="shared" si="158"/>
        <v>6121.5</v>
      </c>
      <c r="Q239" s="110">
        <f t="shared" si="159"/>
        <v>1731.5124999999998</v>
      </c>
      <c r="R239" s="110">
        <f t="shared" si="160"/>
        <v>4414.9875000000002</v>
      </c>
      <c r="S239" s="110">
        <f t="shared" si="161"/>
        <v>27143.487499999999</v>
      </c>
      <c r="T239" s="103">
        <v>111</v>
      </c>
    </row>
    <row r="240" spans="1:20" s="31" customFormat="1" ht="33.950000000000003" customHeight="1">
      <c r="A240" s="81">
        <f t="shared" si="143"/>
        <v>236</v>
      </c>
      <c r="B240" s="32" t="s">
        <v>151</v>
      </c>
      <c r="C240" s="32" t="s">
        <v>47</v>
      </c>
      <c r="D240" s="32" t="s">
        <v>45</v>
      </c>
      <c r="E240" s="33" t="s">
        <v>293</v>
      </c>
      <c r="F240" s="33" t="s">
        <v>436</v>
      </c>
      <c r="G240" s="107">
        <v>28875</v>
      </c>
      <c r="H240" s="107"/>
      <c r="I240" s="110">
        <v>25</v>
      </c>
      <c r="J240" s="110">
        <f t="shared" si="153"/>
        <v>828.71249999999998</v>
      </c>
      <c r="K240" s="110">
        <f t="shared" si="154"/>
        <v>2050.125</v>
      </c>
      <c r="L240" s="110">
        <f t="shared" si="155"/>
        <v>317.62500000000006</v>
      </c>
      <c r="M240" s="110">
        <f t="shared" si="156"/>
        <v>877.8</v>
      </c>
      <c r="N240" s="110">
        <f t="shared" si="157"/>
        <v>2047.2375000000002</v>
      </c>
      <c r="O240" s="110"/>
      <c r="P240" s="110">
        <f t="shared" si="158"/>
        <v>6121.5</v>
      </c>
      <c r="Q240" s="110">
        <f t="shared" si="159"/>
        <v>1731.5124999999998</v>
      </c>
      <c r="R240" s="110">
        <f t="shared" si="160"/>
        <v>4414.9875000000002</v>
      </c>
      <c r="S240" s="110">
        <f t="shared" si="161"/>
        <v>27143.487499999999</v>
      </c>
      <c r="T240" s="103">
        <v>111</v>
      </c>
    </row>
    <row r="241" spans="1:116" s="31" customFormat="1" ht="33.950000000000003" customHeight="1">
      <c r="A241" s="81">
        <f t="shared" si="143"/>
        <v>237</v>
      </c>
      <c r="B241" s="32" t="s">
        <v>180</v>
      </c>
      <c r="C241" s="32" t="s">
        <v>47</v>
      </c>
      <c r="D241" s="32" t="s">
        <v>45</v>
      </c>
      <c r="E241" s="33" t="s">
        <v>295</v>
      </c>
      <c r="F241" s="33" t="s">
        <v>436</v>
      </c>
      <c r="G241" s="107">
        <v>28875</v>
      </c>
      <c r="H241" s="107"/>
      <c r="I241" s="110">
        <v>25</v>
      </c>
      <c r="J241" s="110">
        <f t="shared" si="153"/>
        <v>828.71249999999998</v>
      </c>
      <c r="K241" s="110">
        <f t="shared" si="154"/>
        <v>2050.125</v>
      </c>
      <c r="L241" s="110">
        <f t="shared" si="155"/>
        <v>317.62500000000006</v>
      </c>
      <c r="M241" s="110">
        <f t="shared" si="156"/>
        <v>877.8</v>
      </c>
      <c r="N241" s="110">
        <f t="shared" si="157"/>
        <v>2047.2375000000002</v>
      </c>
      <c r="O241" s="110"/>
      <c r="P241" s="110">
        <f t="shared" si="158"/>
        <v>6121.5</v>
      </c>
      <c r="Q241" s="110">
        <f t="shared" si="159"/>
        <v>1731.5124999999998</v>
      </c>
      <c r="R241" s="110">
        <f t="shared" si="160"/>
        <v>4414.9875000000002</v>
      </c>
      <c r="S241" s="110">
        <f t="shared" si="161"/>
        <v>27143.487499999999</v>
      </c>
      <c r="T241" s="103">
        <v>111</v>
      </c>
    </row>
    <row r="242" spans="1:116" s="31" customFormat="1" ht="33.950000000000003" customHeight="1">
      <c r="A242" s="81">
        <f t="shared" si="143"/>
        <v>238</v>
      </c>
      <c r="B242" s="32" t="s">
        <v>77</v>
      </c>
      <c r="C242" s="32" t="s">
        <v>47</v>
      </c>
      <c r="D242" s="32" t="s">
        <v>38</v>
      </c>
      <c r="E242" s="33" t="s">
        <v>295</v>
      </c>
      <c r="F242" s="33" t="s">
        <v>436</v>
      </c>
      <c r="G242" s="107">
        <v>30000</v>
      </c>
      <c r="H242" s="107"/>
      <c r="I242" s="110">
        <v>25</v>
      </c>
      <c r="J242" s="110">
        <f>+G242*2.87%</f>
        <v>861</v>
      </c>
      <c r="K242" s="110">
        <f>+G242*7.1%</f>
        <v>2130</v>
      </c>
      <c r="L242" s="110">
        <f>G242*1.1%</f>
        <v>330.00000000000006</v>
      </c>
      <c r="M242" s="110">
        <f>+G242*3.04%</f>
        <v>912</v>
      </c>
      <c r="N242" s="110">
        <f>+G242*7.09%</f>
        <v>2127</v>
      </c>
      <c r="O242" s="110"/>
      <c r="P242" s="110">
        <f>SUM(J242:O242)</f>
        <v>6360</v>
      </c>
      <c r="Q242" s="110">
        <f>+H242+I242+J242+M242+O242</f>
        <v>1798</v>
      </c>
      <c r="R242" s="110">
        <f>+K242+L242+N242</f>
        <v>4587</v>
      </c>
      <c r="S242" s="110">
        <f>+G242-Q242</f>
        <v>28202</v>
      </c>
      <c r="T242" s="103">
        <v>111</v>
      </c>
    </row>
    <row r="243" spans="1:116" s="31" customFormat="1" ht="33.950000000000003" customHeight="1">
      <c r="A243" s="81">
        <f t="shared" si="143"/>
        <v>239</v>
      </c>
      <c r="B243" s="32" t="s">
        <v>273</v>
      </c>
      <c r="C243" s="32" t="s">
        <v>47</v>
      </c>
      <c r="D243" s="32" t="s">
        <v>38</v>
      </c>
      <c r="E243" s="33" t="s">
        <v>295</v>
      </c>
      <c r="F243" s="33" t="s">
        <v>436</v>
      </c>
      <c r="G243" s="107">
        <v>30000</v>
      </c>
      <c r="H243" s="107"/>
      <c r="I243" s="110">
        <v>25</v>
      </c>
      <c r="J243" s="110">
        <f>+G243*2.87%</f>
        <v>861</v>
      </c>
      <c r="K243" s="110">
        <f>+G243*7.1%</f>
        <v>2130</v>
      </c>
      <c r="L243" s="110">
        <f>G243*1.1%</f>
        <v>330.00000000000006</v>
      </c>
      <c r="M243" s="110">
        <f>+G243*3.04%</f>
        <v>912</v>
      </c>
      <c r="N243" s="110">
        <f>+G243*7.09%</f>
        <v>2127</v>
      </c>
      <c r="O243" s="110">
        <v>3024.9</v>
      </c>
      <c r="P243" s="110">
        <f>SUM(J243:O243)</f>
        <v>9384.9</v>
      </c>
      <c r="Q243" s="110">
        <f>+H243+I243+J243+M243+O243</f>
        <v>4822.8999999999996</v>
      </c>
      <c r="R243" s="110">
        <f>+K243+L243+N243</f>
        <v>4587</v>
      </c>
      <c r="S243" s="110">
        <f>+G243-Q243</f>
        <v>25177.1</v>
      </c>
      <c r="T243" s="103">
        <v>111</v>
      </c>
    </row>
    <row r="244" spans="1:116" s="31" customFormat="1" ht="33.950000000000003" customHeight="1">
      <c r="A244" s="81">
        <f t="shared" si="143"/>
        <v>240</v>
      </c>
      <c r="B244" s="32" t="s">
        <v>379</v>
      </c>
      <c r="C244" s="32" t="s">
        <v>47</v>
      </c>
      <c r="D244" s="32" t="s">
        <v>365</v>
      </c>
      <c r="E244" s="33" t="s">
        <v>293</v>
      </c>
      <c r="F244" s="33" t="s">
        <v>436</v>
      </c>
      <c r="G244" s="107">
        <v>26000</v>
      </c>
      <c r="H244" s="107"/>
      <c r="I244" s="110">
        <v>25</v>
      </c>
      <c r="J244" s="110">
        <f t="shared" si="153"/>
        <v>746.2</v>
      </c>
      <c r="K244" s="110">
        <f t="shared" si="154"/>
        <v>1845.9999999999998</v>
      </c>
      <c r="L244" s="110">
        <f t="shared" si="155"/>
        <v>286.00000000000006</v>
      </c>
      <c r="M244" s="110">
        <f t="shared" si="156"/>
        <v>790.4</v>
      </c>
      <c r="N244" s="110">
        <f t="shared" si="157"/>
        <v>1843.4</v>
      </c>
      <c r="O244" s="110"/>
      <c r="P244" s="110">
        <f t="shared" si="158"/>
        <v>5512</v>
      </c>
      <c r="Q244" s="110">
        <f t="shared" si="159"/>
        <v>1561.6</v>
      </c>
      <c r="R244" s="110">
        <f t="shared" si="160"/>
        <v>3975.4</v>
      </c>
      <c r="S244" s="110">
        <f t="shared" si="161"/>
        <v>24438.400000000001</v>
      </c>
      <c r="T244" s="103">
        <v>111</v>
      </c>
    </row>
    <row r="245" spans="1:116" s="31" customFormat="1" ht="33.950000000000003" customHeight="1">
      <c r="A245" s="81">
        <f t="shared" si="143"/>
        <v>241</v>
      </c>
      <c r="B245" s="32" t="s">
        <v>188</v>
      </c>
      <c r="C245" s="32" t="s">
        <v>47</v>
      </c>
      <c r="D245" s="32" t="s">
        <v>54</v>
      </c>
      <c r="E245" s="33" t="s">
        <v>295</v>
      </c>
      <c r="F245" s="33" t="s">
        <v>436</v>
      </c>
      <c r="G245" s="107">
        <v>22000</v>
      </c>
      <c r="H245" s="107"/>
      <c r="I245" s="110">
        <v>25</v>
      </c>
      <c r="J245" s="110">
        <f t="shared" si="153"/>
        <v>631.4</v>
      </c>
      <c r="K245" s="110">
        <f t="shared" si="154"/>
        <v>1561.9999999999998</v>
      </c>
      <c r="L245" s="110">
        <f t="shared" si="155"/>
        <v>242.00000000000003</v>
      </c>
      <c r="M245" s="110">
        <f t="shared" si="156"/>
        <v>668.8</v>
      </c>
      <c r="N245" s="110">
        <f t="shared" si="157"/>
        <v>1559.8000000000002</v>
      </c>
      <c r="O245" s="110"/>
      <c r="P245" s="110">
        <f t="shared" si="158"/>
        <v>4664</v>
      </c>
      <c r="Q245" s="110">
        <f t="shared" si="159"/>
        <v>1325.1999999999998</v>
      </c>
      <c r="R245" s="110">
        <f t="shared" si="160"/>
        <v>3363.8</v>
      </c>
      <c r="S245" s="110">
        <f t="shared" si="161"/>
        <v>20674.8</v>
      </c>
      <c r="T245" s="103">
        <v>111</v>
      </c>
    </row>
    <row r="246" spans="1:116" s="31" customFormat="1" ht="33.950000000000003" customHeight="1">
      <c r="A246" s="81">
        <f t="shared" si="143"/>
        <v>242</v>
      </c>
      <c r="B246" s="32" t="s">
        <v>159</v>
      </c>
      <c r="C246" s="32" t="s">
        <v>47</v>
      </c>
      <c r="D246" s="32" t="s">
        <v>54</v>
      </c>
      <c r="E246" s="33" t="s">
        <v>293</v>
      </c>
      <c r="F246" s="33" t="s">
        <v>436</v>
      </c>
      <c r="G246" s="107">
        <v>22000</v>
      </c>
      <c r="H246" s="107"/>
      <c r="I246" s="110">
        <v>25</v>
      </c>
      <c r="J246" s="110">
        <f t="shared" si="153"/>
        <v>631.4</v>
      </c>
      <c r="K246" s="110">
        <f t="shared" si="154"/>
        <v>1561.9999999999998</v>
      </c>
      <c r="L246" s="110">
        <f t="shared" si="155"/>
        <v>242.00000000000003</v>
      </c>
      <c r="M246" s="110">
        <f t="shared" si="156"/>
        <v>668.8</v>
      </c>
      <c r="N246" s="110">
        <f t="shared" si="157"/>
        <v>1559.8000000000002</v>
      </c>
      <c r="O246" s="110">
        <v>1512.45</v>
      </c>
      <c r="P246" s="110">
        <f t="shared" si="158"/>
        <v>6176.45</v>
      </c>
      <c r="Q246" s="110">
        <f t="shared" si="159"/>
        <v>2837.6499999999996</v>
      </c>
      <c r="R246" s="110">
        <f t="shared" si="160"/>
        <v>3363.8</v>
      </c>
      <c r="S246" s="110">
        <f t="shared" si="161"/>
        <v>19162.349999999999</v>
      </c>
      <c r="T246" s="103">
        <v>111</v>
      </c>
    </row>
    <row r="247" spans="1:116" s="31" customFormat="1" ht="33.950000000000003" customHeight="1">
      <c r="A247" s="81">
        <f t="shared" si="143"/>
        <v>243</v>
      </c>
      <c r="B247" s="32" t="s">
        <v>143</v>
      </c>
      <c r="C247" s="32" t="s">
        <v>47</v>
      </c>
      <c r="D247" s="32" t="s">
        <v>54</v>
      </c>
      <c r="E247" s="33" t="s">
        <v>293</v>
      </c>
      <c r="F247" s="33" t="s">
        <v>435</v>
      </c>
      <c r="G247" s="107">
        <v>17985</v>
      </c>
      <c r="H247" s="107"/>
      <c r="I247" s="110">
        <v>25</v>
      </c>
      <c r="J247" s="110">
        <f t="shared" si="153"/>
        <v>516.16949999999997</v>
      </c>
      <c r="K247" s="110">
        <f t="shared" si="154"/>
        <v>1276.9349999999999</v>
      </c>
      <c r="L247" s="110">
        <f t="shared" si="155"/>
        <v>197.83500000000001</v>
      </c>
      <c r="M247" s="110">
        <f t="shared" si="156"/>
        <v>546.74400000000003</v>
      </c>
      <c r="N247" s="110">
        <f t="shared" si="157"/>
        <v>1275.1365000000001</v>
      </c>
      <c r="O247" s="110"/>
      <c r="P247" s="110">
        <f t="shared" si="158"/>
        <v>3812.82</v>
      </c>
      <c r="Q247" s="110">
        <f t="shared" si="159"/>
        <v>1087.9135000000001</v>
      </c>
      <c r="R247" s="110">
        <f t="shared" si="160"/>
        <v>2749.9065000000001</v>
      </c>
      <c r="S247" s="110">
        <f t="shared" si="161"/>
        <v>16897.086500000001</v>
      </c>
      <c r="T247" s="103">
        <v>111</v>
      </c>
    </row>
    <row r="248" spans="1:116" s="31" customFormat="1" ht="33.950000000000003" customHeight="1">
      <c r="A248" s="81">
        <f t="shared" si="143"/>
        <v>244</v>
      </c>
      <c r="B248" s="32" t="s">
        <v>200</v>
      </c>
      <c r="C248" s="32" t="s">
        <v>47</v>
      </c>
      <c r="D248" s="25" t="s">
        <v>54</v>
      </c>
      <c r="E248" s="33" t="s">
        <v>293</v>
      </c>
      <c r="F248" s="33" t="s">
        <v>436</v>
      </c>
      <c r="G248" s="107">
        <v>22000</v>
      </c>
      <c r="H248" s="107"/>
      <c r="I248" s="110">
        <v>25</v>
      </c>
      <c r="J248" s="110">
        <f t="shared" si="153"/>
        <v>631.4</v>
      </c>
      <c r="K248" s="110">
        <f t="shared" si="154"/>
        <v>1561.9999999999998</v>
      </c>
      <c r="L248" s="110">
        <f t="shared" si="155"/>
        <v>242.00000000000003</v>
      </c>
      <c r="M248" s="110">
        <f t="shared" si="156"/>
        <v>668.8</v>
      </c>
      <c r="N248" s="110">
        <f t="shared" si="157"/>
        <v>1559.8000000000002</v>
      </c>
      <c r="O248" s="110"/>
      <c r="P248" s="110">
        <f t="shared" si="158"/>
        <v>4664</v>
      </c>
      <c r="Q248" s="110">
        <f t="shared" si="159"/>
        <v>1325.1999999999998</v>
      </c>
      <c r="R248" s="110">
        <f t="shared" si="160"/>
        <v>3363.8</v>
      </c>
      <c r="S248" s="110">
        <f t="shared" si="161"/>
        <v>20674.8</v>
      </c>
      <c r="T248" s="103">
        <v>111</v>
      </c>
    </row>
    <row r="249" spans="1:116" s="31" customFormat="1" ht="33.950000000000003" customHeight="1">
      <c r="A249" s="81">
        <f t="shared" si="143"/>
        <v>245</v>
      </c>
      <c r="B249" s="25" t="s">
        <v>170</v>
      </c>
      <c r="C249" s="32" t="s">
        <v>47</v>
      </c>
      <c r="D249" s="25" t="s">
        <v>54</v>
      </c>
      <c r="E249" s="26" t="s">
        <v>293</v>
      </c>
      <c r="F249" s="26" t="s">
        <v>435</v>
      </c>
      <c r="G249" s="110">
        <v>22000</v>
      </c>
      <c r="H249" s="110"/>
      <c r="I249" s="110">
        <v>25</v>
      </c>
      <c r="J249" s="110">
        <f t="shared" si="153"/>
        <v>631.4</v>
      </c>
      <c r="K249" s="110">
        <f t="shared" si="154"/>
        <v>1561.9999999999998</v>
      </c>
      <c r="L249" s="110">
        <f t="shared" si="155"/>
        <v>242.00000000000003</v>
      </c>
      <c r="M249" s="110">
        <f t="shared" si="156"/>
        <v>668.8</v>
      </c>
      <c r="N249" s="110">
        <f t="shared" si="157"/>
        <v>1559.8000000000002</v>
      </c>
      <c r="O249" s="110">
        <v>1512.45</v>
      </c>
      <c r="P249" s="110">
        <f t="shared" si="158"/>
        <v>6176.45</v>
      </c>
      <c r="Q249" s="110">
        <f t="shared" si="159"/>
        <v>2837.6499999999996</v>
      </c>
      <c r="R249" s="110">
        <f t="shared" si="160"/>
        <v>3363.8</v>
      </c>
      <c r="S249" s="110">
        <f t="shared" si="161"/>
        <v>19162.349999999999</v>
      </c>
      <c r="T249" s="103">
        <v>111</v>
      </c>
    </row>
    <row r="250" spans="1:116" s="31" customFormat="1" ht="33.950000000000003" customHeight="1">
      <c r="A250" s="81">
        <f t="shared" si="143"/>
        <v>246</v>
      </c>
      <c r="B250" s="32" t="s">
        <v>347</v>
      </c>
      <c r="C250" s="32" t="s">
        <v>47</v>
      </c>
      <c r="D250" s="32" t="s">
        <v>54</v>
      </c>
      <c r="E250" s="33" t="s">
        <v>293</v>
      </c>
      <c r="F250" s="33" t="s">
        <v>435</v>
      </c>
      <c r="G250" s="107">
        <v>23100</v>
      </c>
      <c r="H250" s="107"/>
      <c r="I250" s="110">
        <v>25</v>
      </c>
      <c r="J250" s="110">
        <f t="shared" si="153"/>
        <v>662.97</v>
      </c>
      <c r="K250" s="110">
        <f t="shared" si="154"/>
        <v>1640.1</v>
      </c>
      <c r="L250" s="110">
        <f t="shared" si="155"/>
        <v>254.10000000000002</v>
      </c>
      <c r="M250" s="110">
        <f t="shared" si="156"/>
        <v>702.24</v>
      </c>
      <c r="N250" s="110">
        <f t="shared" si="157"/>
        <v>1637.7900000000002</v>
      </c>
      <c r="O250" s="110"/>
      <c r="P250" s="110">
        <f t="shared" si="158"/>
        <v>4897.2</v>
      </c>
      <c r="Q250" s="110">
        <f t="shared" si="159"/>
        <v>1390.21</v>
      </c>
      <c r="R250" s="110">
        <f t="shared" si="160"/>
        <v>3531.99</v>
      </c>
      <c r="S250" s="110">
        <f t="shared" si="161"/>
        <v>21709.79</v>
      </c>
      <c r="T250" s="103">
        <v>111</v>
      </c>
    </row>
    <row r="251" spans="1:116" s="31" customFormat="1" ht="33.950000000000003" customHeight="1">
      <c r="A251" s="81">
        <f t="shared" si="143"/>
        <v>247</v>
      </c>
      <c r="B251" s="69" t="s">
        <v>345</v>
      </c>
      <c r="C251" s="32" t="s">
        <v>47</v>
      </c>
      <c r="D251" s="68" t="s">
        <v>414</v>
      </c>
      <c r="E251" s="33" t="s">
        <v>293</v>
      </c>
      <c r="F251" s="33" t="s">
        <v>435</v>
      </c>
      <c r="G251" s="107">
        <v>26000</v>
      </c>
      <c r="H251" s="107"/>
      <c r="I251" s="110">
        <v>25</v>
      </c>
      <c r="J251" s="110">
        <f t="shared" si="153"/>
        <v>746.2</v>
      </c>
      <c r="K251" s="110">
        <f t="shared" si="154"/>
        <v>1845.9999999999998</v>
      </c>
      <c r="L251" s="110">
        <f t="shared" si="155"/>
        <v>286.00000000000006</v>
      </c>
      <c r="M251" s="110">
        <f t="shared" si="156"/>
        <v>790.4</v>
      </c>
      <c r="N251" s="110">
        <f t="shared" si="157"/>
        <v>1843.4</v>
      </c>
      <c r="O251" s="110">
        <v>1512.45</v>
      </c>
      <c r="P251" s="110">
        <f t="shared" si="158"/>
        <v>7024.45</v>
      </c>
      <c r="Q251" s="110">
        <f t="shared" si="159"/>
        <v>3074.05</v>
      </c>
      <c r="R251" s="110">
        <f t="shared" si="160"/>
        <v>3975.4</v>
      </c>
      <c r="S251" s="110">
        <f t="shared" si="161"/>
        <v>22925.95</v>
      </c>
      <c r="T251" s="103">
        <v>111</v>
      </c>
    </row>
    <row r="252" spans="1:116" s="31" customFormat="1" ht="33.950000000000003" customHeight="1">
      <c r="A252" s="81">
        <f t="shared" si="143"/>
        <v>248</v>
      </c>
      <c r="B252" s="69" t="s">
        <v>447</v>
      </c>
      <c r="C252" s="32" t="s">
        <v>47</v>
      </c>
      <c r="D252" s="68" t="s">
        <v>448</v>
      </c>
      <c r="E252" s="33" t="s">
        <v>293</v>
      </c>
      <c r="F252" s="33" t="s">
        <v>436</v>
      </c>
      <c r="G252" s="107">
        <v>25000</v>
      </c>
      <c r="H252" s="107"/>
      <c r="I252" s="110">
        <v>25</v>
      </c>
      <c r="J252" s="110">
        <f t="shared" si="153"/>
        <v>717.5</v>
      </c>
      <c r="K252" s="110">
        <f t="shared" si="154"/>
        <v>1774.9999999999998</v>
      </c>
      <c r="L252" s="110">
        <f t="shared" si="155"/>
        <v>275</v>
      </c>
      <c r="M252" s="110">
        <f t="shared" si="156"/>
        <v>760</v>
      </c>
      <c r="N252" s="110">
        <f t="shared" si="157"/>
        <v>1772.5000000000002</v>
      </c>
      <c r="O252" s="110"/>
      <c r="P252" s="110">
        <f t="shared" si="158"/>
        <v>5300</v>
      </c>
      <c r="Q252" s="110">
        <f t="shared" ref="Q252" si="162">+H252+I252+J252+M252+O252</f>
        <v>1502.5</v>
      </c>
      <c r="R252" s="110">
        <f t="shared" ref="R252" si="163">+K252+L252+N252</f>
        <v>3822.5</v>
      </c>
      <c r="S252" s="110">
        <f t="shared" ref="S252" si="164">+G252-Q252</f>
        <v>23497.5</v>
      </c>
      <c r="T252" s="103">
        <v>111</v>
      </c>
    </row>
    <row r="253" spans="1:116" s="31" customFormat="1" ht="33.950000000000003" customHeight="1" thickBot="1">
      <c r="A253" s="81">
        <f t="shared" si="143"/>
        <v>249</v>
      </c>
      <c r="B253" s="25" t="s">
        <v>62</v>
      </c>
      <c r="C253" s="32" t="s">
        <v>47</v>
      </c>
      <c r="D253" s="25" t="s">
        <v>64</v>
      </c>
      <c r="E253" s="26" t="s">
        <v>293</v>
      </c>
      <c r="F253" s="26" t="s">
        <v>436</v>
      </c>
      <c r="G253" s="110">
        <v>23100</v>
      </c>
      <c r="H253" s="110"/>
      <c r="I253" s="110">
        <v>25</v>
      </c>
      <c r="J253" s="110">
        <f t="shared" si="153"/>
        <v>662.97</v>
      </c>
      <c r="K253" s="110">
        <f t="shared" si="154"/>
        <v>1640.1</v>
      </c>
      <c r="L253" s="110">
        <f t="shared" si="155"/>
        <v>254.10000000000002</v>
      </c>
      <c r="M253" s="110">
        <f t="shared" si="156"/>
        <v>702.24</v>
      </c>
      <c r="N253" s="110">
        <f t="shared" si="157"/>
        <v>1637.7900000000002</v>
      </c>
      <c r="O253" s="110"/>
      <c r="P253" s="110">
        <f t="shared" si="158"/>
        <v>4897.2</v>
      </c>
      <c r="Q253" s="110">
        <f t="shared" si="159"/>
        <v>1390.21</v>
      </c>
      <c r="R253" s="110">
        <f t="shared" si="160"/>
        <v>3531.99</v>
      </c>
      <c r="S253" s="110">
        <f t="shared" si="161"/>
        <v>21709.79</v>
      </c>
      <c r="T253" s="103">
        <v>111</v>
      </c>
    </row>
    <row r="254" spans="1:116" s="2" customFormat="1" ht="33.950000000000003" customHeight="1" thickBot="1">
      <c r="A254" s="21"/>
      <c r="B254" s="46"/>
      <c r="C254" s="46"/>
      <c r="D254" s="46"/>
      <c r="E254" s="47"/>
      <c r="F254" s="101"/>
      <c r="G254" s="66">
        <f>SUM(G5:G253)</f>
        <v>9274772.5</v>
      </c>
      <c r="H254" s="63">
        <f>SUM(H5:H253)</f>
        <v>316556.45000000048</v>
      </c>
      <c r="I254" s="64">
        <f t="shared" ref="I254:S254" si="165">SUM(I5:I253)</f>
        <v>6225</v>
      </c>
      <c r="J254" s="64">
        <f t="shared" si="165"/>
        <v>266185.9707499998</v>
      </c>
      <c r="K254" s="64">
        <f t="shared" si="165"/>
        <v>658508.8474999998</v>
      </c>
      <c r="L254" s="65">
        <f t="shared" si="165"/>
        <v>102022.49750000004</v>
      </c>
      <c r="M254" s="64">
        <f t="shared" si="165"/>
        <v>278907.61399999994</v>
      </c>
      <c r="N254" s="64">
        <f t="shared" si="165"/>
        <v>657581.37024999992</v>
      </c>
      <c r="O254" s="19">
        <f t="shared" si="165"/>
        <v>99821.702999999921</v>
      </c>
      <c r="P254" s="20">
        <f t="shared" si="165"/>
        <v>2063028.0029999979</v>
      </c>
      <c r="Q254" s="20">
        <f t="shared" si="165"/>
        <v>967696.73775000032</v>
      </c>
      <c r="R254" s="20">
        <f t="shared" si="165"/>
        <v>1418112.7152500011</v>
      </c>
      <c r="S254" s="20">
        <f t="shared" si="165"/>
        <v>8307075.7622499848</v>
      </c>
      <c r="T254" s="48"/>
    </row>
    <row r="255" spans="1:116" s="10" customFormat="1" ht="16.5" customHeight="1">
      <c r="A255" s="5"/>
      <c r="B255" s="5"/>
      <c r="C255" s="5"/>
      <c r="D255" s="5"/>
      <c r="E255" s="5"/>
      <c r="F255" s="5"/>
      <c r="G255" s="54"/>
      <c r="H255" s="61"/>
      <c r="I255" s="5"/>
      <c r="J255" s="62"/>
      <c r="K255" s="7"/>
      <c r="L255" s="8"/>
      <c r="M255" s="62"/>
      <c r="N255" s="5"/>
      <c r="O255" s="6"/>
      <c r="P255" s="7"/>
      <c r="Q255" s="7"/>
      <c r="R255" s="7"/>
      <c r="S255" s="7"/>
      <c r="T255" s="9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</row>
    <row r="256" spans="1:116" s="4" customFormat="1" ht="24" customHeight="1">
      <c r="A256" s="5" t="s">
        <v>3</v>
      </c>
      <c r="B256" s="11"/>
      <c r="C256" s="11"/>
      <c r="G256" s="55"/>
      <c r="H256" s="17"/>
      <c r="I256" s="12"/>
      <c r="J256" s="56"/>
      <c r="K256" s="3"/>
      <c r="L256" s="12"/>
      <c r="M256" s="17"/>
      <c r="N256" s="11"/>
      <c r="O256" s="12"/>
      <c r="P256" s="23"/>
      <c r="Q256" s="12"/>
      <c r="R256" s="12"/>
      <c r="S256" s="1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</row>
    <row r="257" spans="1:20" s="4" customFormat="1" ht="24" customHeight="1">
      <c r="A257" s="4" t="s">
        <v>16</v>
      </c>
      <c r="B257" s="11"/>
      <c r="C257" s="11"/>
      <c r="G257" s="17"/>
      <c r="H257" s="18"/>
      <c r="J257" s="56"/>
      <c r="K257" s="12"/>
      <c r="M257" s="56"/>
      <c r="N257" s="12"/>
      <c r="O257" s="13"/>
      <c r="P257" s="23"/>
      <c r="Q257" s="12"/>
      <c r="R257" s="12"/>
      <c r="S257" s="12"/>
      <c r="T257" s="13"/>
    </row>
    <row r="258" spans="1:20" s="4" customFormat="1" ht="24" customHeight="1">
      <c r="A258" s="4" t="s">
        <v>18</v>
      </c>
      <c r="B258" s="11"/>
      <c r="C258" s="11"/>
      <c r="G258" s="17"/>
      <c r="H258" s="18"/>
      <c r="J258" s="56"/>
      <c r="K258" s="12"/>
      <c r="M258" s="56"/>
      <c r="N258" s="12"/>
      <c r="O258" s="13"/>
      <c r="P258" s="23"/>
      <c r="Q258" s="12"/>
      <c r="R258" s="12"/>
      <c r="S258" s="12"/>
      <c r="T258" s="13"/>
    </row>
    <row r="259" spans="1:20" s="4" customFormat="1" ht="24" customHeight="1">
      <c r="A259" s="4" t="s">
        <v>17</v>
      </c>
      <c r="B259" s="11"/>
      <c r="C259" s="11"/>
      <c r="G259" s="56"/>
      <c r="H259" s="18"/>
      <c r="J259" s="56"/>
      <c r="K259" s="12"/>
      <c r="M259" s="56"/>
      <c r="N259" s="12"/>
      <c r="O259" s="13"/>
      <c r="P259" s="23"/>
      <c r="Q259" s="12"/>
      <c r="R259" s="12"/>
      <c r="S259" s="12"/>
      <c r="T259" s="13"/>
    </row>
    <row r="260" spans="1:20" s="4" customFormat="1" ht="24" customHeight="1">
      <c r="A260" s="4" t="s">
        <v>19</v>
      </c>
      <c r="B260" s="11"/>
      <c r="C260" s="11"/>
      <c r="G260" s="17"/>
      <c r="H260" s="18"/>
      <c r="J260" s="56"/>
      <c r="K260" s="12"/>
      <c r="M260" s="56"/>
      <c r="N260" s="12"/>
      <c r="O260" s="13"/>
      <c r="P260" s="23"/>
      <c r="Q260" s="12"/>
      <c r="R260" s="12"/>
      <c r="S260" s="12"/>
      <c r="T260" s="13"/>
    </row>
    <row r="261" spans="1:20" s="4" customFormat="1" ht="24" customHeight="1">
      <c r="A261" s="123" t="s">
        <v>27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56"/>
      <c r="N261" s="12"/>
      <c r="O261" s="13"/>
      <c r="P261" s="12"/>
      <c r="Q261" s="12"/>
      <c r="R261" s="12"/>
      <c r="S261" s="12"/>
      <c r="T261" s="13"/>
    </row>
    <row r="262" spans="1:20" s="4" customFormat="1" ht="24" customHeight="1">
      <c r="A262" s="124"/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59"/>
      <c r="N262" s="12"/>
      <c r="O262" s="13"/>
      <c r="P262" s="12"/>
      <c r="Q262" s="12"/>
      <c r="R262" s="12"/>
      <c r="S262" s="12"/>
      <c r="T262" s="13"/>
    </row>
    <row r="263" spans="1:20" s="4" customFormat="1" ht="24" customHeight="1">
      <c r="A263" s="16"/>
      <c r="B263" s="16"/>
      <c r="C263" s="16"/>
      <c r="D263" s="16"/>
      <c r="E263" s="16"/>
      <c r="F263" s="100"/>
      <c r="G263" s="57"/>
      <c r="H263" s="57"/>
      <c r="I263" s="16"/>
      <c r="J263" s="60"/>
      <c r="K263" s="16"/>
      <c r="L263" s="16"/>
      <c r="M263" s="59"/>
      <c r="N263" s="12"/>
      <c r="O263" s="13"/>
      <c r="P263" s="12"/>
      <c r="Q263" s="12"/>
      <c r="R263" s="12"/>
      <c r="S263" s="12"/>
      <c r="T263" s="13"/>
    </row>
    <row r="264" spans="1:20" s="4" customFormat="1" ht="24" customHeight="1">
      <c r="A264" s="16"/>
      <c r="B264" s="16"/>
      <c r="C264" s="16"/>
      <c r="D264" s="16"/>
      <c r="E264" s="16"/>
      <c r="F264" s="100"/>
      <c r="G264" s="57"/>
      <c r="H264" s="57"/>
      <c r="I264" s="16"/>
      <c r="J264" s="60"/>
      <c r="K264" s="16"/>
      <c r="L264" s="16"/>
      <c r="M264" s="59"/>
      <c r="N264" s="12"/>
      <c r="O264" s="13"/>
      <c r="P264" s="12"/>
      <c r="Q264" s="12"/>
      <c r="R264" s="12"/>
      <c r="S264" s="12"/>
      <c r="T264" s="13"/>
    </row>
    <row r="265" spans="1:20" s="4" customFormat="1" ht="24" customHeight="1">
      <c r="A265" s="16"/>
      <c r="B265" s="16"/>
      <c r="C265" s="16"/>
      <c r="D265" s="16"/>
      <c r="E265" s="16"/>
      <c r="F265" s="100"/>
      <c r="G265" s="57"/>
      <c r="H265" s="57"/>
      <c r="I265" s="16"/>
      <c r="J265" s="60"/>
      <c r="K265" s="16"/>
      <c r="L265" s="16"/>
      <c r="M265" s="59"/>
      <c r="N265" s="12"/>
      <c r="O265" s="13"/>
      <c r="P265" s="12"/>
      <c r="Q265" s="12"/>
      <c r="R265" s="12"/>
      <c r="S265" s="12"/>
      <c r="T265" s="13"/>
    </row>
    <row r="266" spans="1:20" s="4" customFormat="1" ht="24" customHeight="1">
      <c r="A266" s="16"/>
      <c r="B266" s="16"/>
      <c r="C266" s="16"/>
      <c r="D266" s="16"/>
      <c r="E266" s="16"/>
      <c r="F266" s="100"/>
      <c r="G266" s="57"/>
      <c r="H266" s="57"/>
      <c r="I266" s="16"/>
      <c r="J266" s="60"/>
      <c r="K266" s="16"/>
      <c r="L266" s="16"/>
      <c r="M266" s="59"/>
      <c r="N266" s="12"/>
      <c r="O266" s="13"/>
      <c r="P266" s="12"/>
      <c r="Q266" s="12"/>
      <c r="R266" s="12"/>
      <c r="S266" s="12"/>
      <c r="T266" s="13"/>
    </row>
    <row r="267" spans="1:20" s="4" customFormat="1" ht="24" customHeight="1">
      <c r="A267" s="16"/>
      <c r="B267" s="16"/>
      <c r="C267" s="16"/>
      <c r="D267" s="16"/>
      <c r="E267" s="16"/>
      <c r="F267" s="100"/>
      <c r="G267" s="57"/>
      <c r="H267" s="57"/>
      <c r="I267" s="16"/>
      <c r="J267" s="60"/>
      <c r="K267" s="16"/>
      <c r="L267" s="16"/>
      <c r="M267" s="59"/>
      <c r="N267" s="12"/>
      <c r="O267" s="13"/>
      <c r="P267" s="12"/>
      <c r="Q267" s="12"/>
      <c r="R267" s="12"/>
      <c r="S267" s="12"/>
      <c r="T267" s="13"/>
    </row>
    <row r="268" spans="1:20" s="4" customFormat="1" ht="24" customHeight="1">
      <c r="A268" s="16"/>
      <c r="B268" s="16"/>
      <c r="C268" s="16"/>
      <c r="D268" s="16"/>
      <c r="E268" s="16"/>
      <c r="F268" s="100"/>
      <c r="G268" s="57"/>
      <c r="H268" s="57"/>
      <c r="I268" s="16"/>
      <c r="J268" s="60"/>
      <c r="K268" s="16"/>
      <c r="L268" s="16"/>
      <c r="M268" s="59"/>
      <c r="N268" s="12"/>
      <c r="O268" s="13"/>
      <c r="P268" s="12"/>
      <c r="Q268" s="12"/>
      <c r="R268" s="12"/>
      <c r="S268" s="12"/>
      <c r="T268" s="13"/>
    </row>
    <row r="269" spans="1:20" s="4" customFormat="1" ht="24" customHeight="1">
      <c r="A269" s="16"/>
      <c r="B269" s="16"/>
      <c r="C269" s="16"/>
      <c r="D269" s="16"/>
      <c r="E269" s="16"/>
      <c r="F269" s="100"/>
      <c r="G269" s="57"/>
      <c r="H269" s="57"/>
      <c r="I269" s="16"/>
      <c r="J269" s="60"/>
      <c r="K269" s="16"/>
      <c r="L269" s="16"/>
      <c r="M269" s="59"/>
      <c r="N269" s="12"/>
      <c r="O269" s="13"/>
      <c r="P269" s="12"/>
      <c r="Q269" s="12"/>
      <c r="R269" s="12"/>
      <c r="S269" s="12"/>
      <c r="T269" s="13"/>
    </row>
    <row r="270" spans="1:20" s="4" customFormat="1" ht="24" customHeight="1">
      <c r="A270" s="16"/>
      <c r="B270" s="16"/>
      <c r="C270" s="16"/>
      <c r="D270" s="16"/>
      <c r="E270" s="16"/>
      <c r="F270" s="100"/>
      <c r="G270" s="57"/>
      <c r="H270" s="57"/>
      <c r="I270" s="16"/>
      <c r="J270" s="60"/>
      <c r="K270" s="16"/>
      <c r="L270" s="16"/>
      <c r="M270" s="59"/>
      <c r="N270" s="12"/>
      <c r="O270" s="13"/>
      <c r="P270" s="12"/>
      <c r="Q270" s="12"/>
      <c r="R270" s="12"/>
      <c r="S270" s="12"/>
      <c r="T270" s="13"/>
    </row>
    <row r="271" spans="1:20" s="4" customFormat="1" ht="24" customHeight="1">
      <c r="A271" s="16"/>
      <c r="B271" s="16"/>
      <c r="C271" s="16"/>
      <c r="D271" s="16"/>
      <c r="E271" s="16"/>
      <c r="F271" s="100"/>
      <c r="G271" s="57"/>
      <c r="H271" s="57"/>
      <c r="I271" s="16"/>
      <c r="J271" s="60"/>
      <c r="K271" s="16"/>
      <c r="L271" s="16"/>
      <c r="M271" s="59"/>
      <c r="N271" s="12"/>
      <c r="O271" s="13"/>
      <c r="P271" s="12"/>
      <c r="Q271" s="12"/>
      <c r="R271" s="12"/>
      <c r="S271" s="12"/>
      <c r="T271" s="13"/>
    </row>
    <row r="272" spans="1:20" s="4" customFormat="1" ht="24" customHeight="1">
      <c r="A272" s="16"/>
      <c r="B272" s="16"/>
      <c r="C272" s="16"/>
      <c r="D272" s="16"/>
      <c r="E272" s="16"/>
      <c r="F272" s="100"/>
      <c r="G272" s="57"/>
      <c r="H272" s="57"/>
      <c r="I272" s="16"/>
      <c r="J272" s="60"/>
      <c r="K272" s="16"/>
      <c r="L272" s="16"/>
      <c r="M272" s="59"/>
      <c r="N272" s="12"/>
      <c r="O272" s="13"/>
      <c r="P272" s="12"/>
      <c r="Q272" s="12"/>
      <c r="R272" s="12"/>
      <c r="S272" s="12"/>
      <c r="T272" s="13"/>
    </row>
    <row r="273" spans="1:20" s="4" customFormat="1" ht="24" customHeight="1">
      <c r="A273" s="16"/>
      <c r="B273" s="16"/>
      <c r="C273" s="16"/>
      <c r="D273" s="16"/>
      <c r="E273" s="16"/>
      <c r="F273" s="100"/>
      <c r="G273" s="57"/>
      <c r="H273" s="57"/>
      <c r="I273" s="16"/>
      <c r="J273" s="60"/>
      <c r="K273" s="16"/>
      <c r="L273" s="16"/>
      <c r="M273" s="59"/>
      <c r="N273" s="12"/>
      <c r="O273" s="13"/>
      <c r="P273" s="12"/>
      <c r="Q273" s="12"/>
      <c r="R273" s="12"/>
      <c r="S273" s="12"/>
      <c r="T273" s="13"/>
    </row>
    <row r="274" spans="1:20" s="4" customFormat="1" ht="24" customHeight="1">
      <c r="A274" s="16"/>
      <c r="B274" s="16"/>
      <c r="C274" s="16"/>
      <c r="D274" s="16"/>
      <c r="E274" s="16"/>
      <c r="F274" s="100"/>
      <c r="G274" s="57"/>
      <c r="H274" s="57"/>
      <c r="I274" s="16"/>
      <c r="J274" s="60"/>
      <c r="K274" s="16"/>
      <c r="L274" s="16"/>
      <c r="M274" s="59"/>
      <c r="N274" s="12"/>
      <c r="O274" s="13"/>
      <c r="P274" s="12"/>
      <c r="Q274" s="12"/>
      <c r="R274" s="12"/>
      <c r="S274" s="12"/>
      <c r="T274" s="13"/>
    </row>
    <row r="275" spans="1:20" s="4" customFormat="1" ht="24" customHeight="1">
      <c r="A275" s="16"/>
      <c r="B275" s="16"/>
      <c r="C275" s="16"/>
      <c r="D275" s="16"/>
      <c r="E275" s="16"/>
      <c r="F275" s="100"/>
      <c r="G275" s="57"/>
      <c r="H275" s="57"/>
      <c r="I275" s="16"/>
      <c r="J275" s="60"/>
      <c r="K275" s="16"/>
      <c r="L275" s="16"/>
      <c r="M275" s="59"/>
      <c r="N275" s="12"/>
      <c r="O275" s="13"/>
      <c r="P275" s="12"/>
      <c r="Q275" s="12"/>
      <c r="R275" s="12"/>
      <c r="S275" s="12"/>
      <c r="T275" s="13"/>
    </row>
    <row r="276" spans="1:20" s="17" customFormat="1" ht="24" customHeight="1">
      <c r="A276" s="57"/>
      <c r="B276" s="57"/>
      <c r="C276" s="57"/>
      <c r="D276" s="57"/>
      <c r="E276" s="57"/>
      <c r="F276" s="57"/>
      <c r="G276" s="57"/>
      <c r="H276" s="57"/>
      <c r="I276" s="57"/>
      <c r="J276" s="57"/>
      <c r="K276" s="57"/>
      <c r="L276" s="57"/>
      <c r="M276" s="56"/>
      <c r="N276" s="56"/>
      <c r="O276" s="98"/>
      <c r="P276" s="56"/>
      <c r="Q276" s="56"/>
      <c r="R276" s="56"/>
      <c r="S276" s="56"/>
      <c r="T276" s="98"/>
    </row>
    <row r="277" spans="1:20" s="17" customFormat="1" ht="24" customHeight="1">
      <c r="A277" s="57"/>
      <c r="B277" s="57"/>
      <c r="C277" s="57"/>
      <c r="D277" s="57"/>
      <c r="E277" s="57"/>
      <c r="F277" s="57"/>
      <c r="G277" s="57"/>
      <c r="H277" s="57"/>
      <c r="I277" s="57"/>
      <c r="J277" s="57"/>
      <c r="K277" s="57"/>
      <c r="L277" s="57"/>
      <c r="M277" s="56"/>
      <c r="N277" s="56"/>
      <c r="O277" s="98"/>
      <c r="P277" s="56"/>
      <c r="Q277" s="56"/>
      <c r="R277" s="56"/>
      <c r="S277" s="56"/>
      <c r="T277" s="98"/>
    </row>
    <row r="278" spans="1:20" s="17" customFormat="1" ht="23.25" customHeight="1">
      <c r="B278" s="18"/>
      <c r="C278" s="18"/>
      <c r="H278" s="18"/>
      <c r="J278" s="56"/>
      <c r="K278" s="56"/>
      <c r="M278" s="56"/>
      <c r="N278" s="56"/>
      <c r="O278" s="98"/>
      <c r="P278" s="56"/>
      <c r="Q278" s="56"/>
      <c r="R278" s="56"/>
      <c r="S278" s="56"/>
      <c r="T278" s="98"/>
    </row>
    <row r="279" spans="1:20" s="17" customFormat="1" ht="24" customHeight="1">
      <c r="B279" s="18"/>
      <c r="C279" s="18"/>
      <c r="H279" s="18"/>
      <c r="J279" s="56"/>
      <c r="K279" s="56"/>
      <c r="M279" s="56"/>
      <c r="N279" s="56"/>
      <c r="O279" s="98"/>
      <c r="P279" s="56"/>
      <c r="Q279" s="56"/>
      <c r="R279" s="56"/>
      <c r="S279" s="56"/>
      <c r="T279" s="98"/>
    </row>
    <row r="280" spans="1:20" s="17" customFormat="1" ht="24" customHeight="1">
      <c r="A280" s="61"/>
      <c r="B280" s="18"/>
      <c r="C280" s="18"/>
      <c r="H280" s="18"/>
      <c r="J280" s="56"/>
      <c r="K280" s="56"/>
      <c r="M280" s="56"/>
      <c r="O280" s="18"/>
      <c r="P280" s="56"/>
      <c r="Q280" s="56"/>
      <c r="R280" s="56"/>
      <c r="S280" s="56"/>
      <c r="T280" s="98"/>
    </row>
    <row r="281" spans="1:20" s="17" customFormat="1">
      <c r="H281" s="18"/>
      <c r="O281" s="18"/>
      <c r="T281" s="18"/>
    </row>
    <row r="282" spans="1:20" s="17" customFormat="1">
      <c r="H282" s="18"/>
      <c r="O282" s="18"/>
      <c r="T282" s="18"/>
    </row>
    <row r="283" spans="1:20" s="17" customFormat="1" ht="15.75">
      <c r="E283" s="53"/>
      <c r="F283" s="53"/>
      <c r="H283" s="18"/>
      <c r="O283" s="18"/>
      <c r="T283" s="18"/>
    </row>
    <row r="284" spans="1:20" s="17" customFormat="1">
      <c r="H284" s="18"/>
      <c r="O284" s="18"/>
      <c r="T284" s="18"/>
    </row>
    <row r="285" spans="1:20" s="17" customFormat="1">
      <c r="H285" s="18"/>
      <c r="O285" s="18"/>
      <c r="T285" s="18"/>
    </row>
    <row r="286" spans="1:20" s="17" customFormat="1">
      <c r="H286" s="18"/>
      <c r="O286" s="18"/>
      <c r="T286" s="18"/>
    </row>
    <row r="287" spans="1:20" s="17" customFormat="1">
      <c r="H287" s="18"/>
      <c r="O287" s="18"/>
      <c r="T287" s="18"/>
    </row>
    <row r="288" spans="1:20" s="17" customFormat="1">
      <c r="H288" s="18"/>
      <c r="O288" s="18"/>
      <c r="T288" s="18"/>
    </row>
    <row r="289" spans="8:20" s="17" customFormat="1" hidden="1">
      <c r="H289" s="18"/>
      <c r="O289" s="18"/>
      <c r="T289" s="18"/>
    </row>
    <row r="290" spans="8:20" s="17" customFormat="1">
      <c r="H290" s="18"/>
      <c r="O290" s="18"/>
      <c r="T290" s="18"/>
    </row>
    <row r="291" spans="8:20" s="17" customFormat="1">
      <c r="H291" s="18"/>
      <c r="O291" s="18"/>
      <c r="T291" s="18"/>
    </row>
    <row r="292" spans="8:20" s="17" customFormat="1">
      <c r="H292" s="18"/>
      <c r="O292" s="18"/>
      <c r="T292" s="18"/>
    </row>
    <row r="293" spans="8:20" s="17" customFormat="1">
      <c r="H293" s="18"/>
      <c r="O293" s="18"/>
      <c r="T293" s="18"/>
    </row>
    <row r="294" spans="8:20" s="17" customFormat="1">
      <c r="H294" s="18"/>
      <c r="O294" s="18"/>
      <c r="T294" s="18"/>
    </row>
    <row r="295" spans="8:20" s="17" customFormat="1">
      <c r="H295" s="18"/>
      <c r="O295" s="18"/>
      <c r="T295" s="18"/>
    </row>
    <row r="296" spans="8:20" s="17" customFormat="1">
      <c r="H296" s="18"/>
      <c r="O296" s="18"/>
      <c r="T296" s="18"/>
    </row>
    <row r="297" spans="8:20" s="17" customFormat="1">
      <c r="H297" s="18"/>
      <c r="O297" s="18"/>
      <c r="T297" s="18"/>
    </row>
    <row r="298" spans="8:20" s="17" customFormat="1">
      <c r="H298" s="18"/>
      <c r="O298" s="18"/>
      <c r="T298" s="18"/>
    </row>
    <row r="299" spans="8:20" s="17" customFormat="1">
      <c r="H299" s="18"/>
      <c r="O299" s="18"/>
      <c r="T299" s="18"/>
    </row>
    <row r="300" spans="8:20" s="17" customFormat="1">
      <c r="H300" s="18"/>
      <c r="O300" s="18"/>
      <c r="T300" s="18"/>
    </row>
    <row r="301" spans="8:20" s="17" customFormat="1">
      <c r="H301" s="18"/>
      <c r="O301" s="18"/>
      <c r="T301" s="18"/>
    </row>
    <row r="302" spans="8:20" s="17" customFormat="1">
      <c r="H302" s="18"/>
      <c r="O302" s="18"/>
      <c r="T302" s="18"/>
    </row>
    <row r="303" spans="8:20" s="17" customFormat="1">
      <c r="H303" s="18"/>
      <c r="O303" s="18"/>
      <c r="T303" s="18"/>
    </row>
    <row r="304" spans="8:20" s="17" customFormat="1">
      <c r="H304" s="18"/>
      <c r="O304" s="18"/>
      <c r="T304" s="18"/>
    </row>
    <row r="305" spans="8:20" s="17" customFormat="1">
      <c r="H305" s="18"/>
      <c r="O305" s="18"/>
      <c r="T305" s="18"/>
    </row>
    <row r="306" spans="8:20" s="17" customFormat="1">
      <c r="H306" s="18"/>
      <c r="O306" s="18"/>
      <c r="T306" s="18"/>
    </row>
    <row r="307" spans="8:20" s="17" customFormat="1">
      <c r="H307" s="18"/>
      <c r="O307" s="18"/>
      <c r="T307" s="18"/>
    </row>
    <row r="308" spans="8:20" s="17" customFormat="1">
      <c r="H308" s="18"/>
      <c r="O308" s="18"/>
      <c r="T308" s="18"/>
    </row>
    <row r="309" spans="8:20" s="17" customFormat="1">
      <c r="H309" s="18"/>
      <c r="O309" s="18"/>
      <c r="T309" s="18"/>
    </row>
    <row r="310" spans="8:20" s="17" customFormat="1">
      <c r="H310" s="18"/>
      <c r="O310" s="18"/>
      <c r="T310" s="18"/>
    </row>
    <row r="311" spans="8:20" s="17" customFormat="1">
      <c r="H311" s="18"/>
      <c r="O311" s="18"/>
      <c r="T311" s="18"/>
    </row>
    <row r="312" spans="8:20" s="17" customFormat="1">
      <c r="H312" s="18"/>
      <c r="O312" s="18"/>
      <c r="T312" s="18"/>
    </row>
    <row r="313" spans="8:20" s="17" customFormat="1">
      <c r="H313" s="18"/>
      <c r="O313" s="18"/>
      <c r="T313" s="18"/>
    </row>
    <row r="314" spans="8:20" s="17" customFormat="1">
      <c r="H314" s="18"/>
      <c r="O314" s="18"/>
      <c r="T314" s="18"/>
    </row>
    <row r="315" spans="8:20" s="17" customFormat="1">
      <c r="H315" s="18"/>
      <c r="O315" s="18"/>
      <c r="T315" s="18"/>
    </row>
    <row r="316" spans="8:20" s="17" customFormat="1">
      <c r="H316" s="18"/>
      <c r="O316" s="18"/>
      <c r="T316" s="18"/>
    </row>
    <row r="317" spans="8:20" s="17" customFormat="1">
      <c r="H317" s="18"/>
      <c r="O317" s="18"/>
      <c r="T317" s="18"/>
    </row>
    <row r="318" spans="8:20" s="17" customFormat="1">
      <c r="H318" s="18"/>
      <c r="O318" s="18"/>
      <c r="T318" s="18"/>
    </row>
    <row r="319" spans="8:20" s="17" customFormat="1">
      <c r="H319" s="18"/>
      <c r="O319" s="18"/>
      <c r="T319" s="18"/>
    </row>
    <row r="320" spans="8:20" s="17" customFormat="1">
      <c r="H320" s="18"/>
      <c r="O320" s="18"/>
      <c r="T320" s="18"/>
    </row>
    <row r="321" spans="8:20" s="17" customFormat="1">
      <c r="H321" s="18"/>
      <c r="O321" s="18"/>
      <c r="T321" s="18"/>
    </row>
    <row r="322" spans="8:20" s="17" customFormat="1">
      <c r="H322" s="18"/>
      <c r="O322" s="18"/>
      <c r="T322" s="18"/>
    </row>
    <row r="323" spans="8:20" s="17" customFormat="1">
      <c r="H323" s="18"/>
      <c r="O323" s="18"/>
      <c r="T323" s="18"/>
    </row>
    <row r="324" spans="8:20" s="17" customFormat="1">
      <c r="H324" s="18"/>
      <c r="O324" s="18"/>
      <c r="T324" s="18"/>
    </row>
    <row r="325" spans="8:20" s="17" customFormat="1">
      <c r="H325" s="18"/>
      <c r="O325" s="18"/>
      <c r="T325" s="18"/>
    </row>
    <row r="326" spans="8:20" s="17" customFormat="1">
      <c r="H326" s="18"/>
      <c r="O326" s="18"/>
      <c r="T326" s="18"/>
    </row>
    <row r="327" spans="8:20" s="17" customFormat="1">
      <c r="H327" s="18"/>
      <c r="O327" s="18"/>
      <c r="T327" s="18"/>
    </row>
    <row r="328" spans="8:20" s="17" customFormat="1">
      <c r="H328" s="18"/>
      <c r="O328" s="18"/>
      <c r="T328" s="18"/>
    </row>
    <row r="329" spans="8:20" s="17" customFormat="1">
      <c r="H329" s="18"/>
      <c r="O329" s="18"/>
      <c r="T329" s="18"/>
    </row>
    <row r="330" spans="8:20" s="17" customFormat="1">
      <c r="H330" s="18"/>
      <c r="O330" s="18"/>
      <c r="T330" s="18"/>
    </row>
    <row r="331" spans="8:20" s="17" customFormat="1">
      <c r="H331" s="18"/>
      <c r="O331" s="18"/>
      <c r="T331" s="18"/>
    </row>
    <row r="332" spans="8:20" s="17" customFormat="1">
      <c r="H332" s="18"/>
      <c r="O332" s="18"/>
      <c r="T332" s="18"/>
    </row>
    <row r="333" spans="8:20" s="17" customFormat="1">
      <c r="H333" s="18"/>
      <c r="O333" s="18"/>
      <c r="T333" s="18"/>
    </row>
    <row r="334" spans="8:20" s="17" customFormat="1">
      <c r="H334" s="18"/>
      <c r="O334" s="18"/>
      <c r="T334" s="18"/>
    </row>
    <row r="335" spans="8:20" s="17" customFormat="1">
      <c r="H335" s="18"/>
      <c r="O335" s="18"/>
      <c r="T335" s="18"/>
    </row>
    <row r="336" spans="8:20" s="17" customFormat="1">
      <c r="H336" s="18"/>
      <c r="O336" s="18"/>
      <c r="T336" s="18"/>
    </row>
    <row r="337" spans="8:20" s="17" customFormat="1">
      <c r="H337" s="18"/>
      <c r="O337" s="18"/>
      <c r="T337" s="18"/>
    </row>
    <row r="338" spans="8:20" s="17" customFormat="1">
      <c r="H338" s="18"/>
      <c r="O338" s="18"/>
      <c r="T338" s="18"/>
    </row>
    <row r="339" spans="8:20" s="17" customFormat="1">
      <c r="H339" s="18"/>
      <c r="O339" s="18"/>
      <c r="T339" s="18"/>
    </row>
    <row r="340" spans="8:20" s="17" customFormat="1">
      <c r="H340" s="18"/>
      <c r="O340" s="18"/>
      <c r="T340" s="18"/>
    </row>
    <row r="341" spans="8:20" s="17" customFormat="1">
      <c r="H341" s="18"/>
      <c r="O341" s="18"/>
      <c r="T341" s="18"/>
    </row>
    <row r="342" spans="8:20" s="17" customFormat="1">
      <c r="H342" s="18"/>
      <c r="O342" s="18"/>
      <c r="T342" s="18"/>
    </row>
    <row r="343" spans="8:20" s="17" customFormat="1">
      <c r="H343" s="18"/>
      <c r="O343" s="18"/>
      <c r="T343" s="18"/>
    </row>
    <row r="344" spans="8:20" s="17" customFormat="1">
      <c r="H344" s="18"/>
      <c r="O344" s="18"/>
      <c r="T344" s="18"/>
    </row>
    <row r="345" spans="8:20" s="17" customFormat="1">
      <c r="H345" s="18"/>
      <c r="O345" s="18"/>
      <c r="T345" s="18"/>
    </row>
    <row r="346" spans="8:20" s="17" customFormat="1">
      <c r="H346" s="18"/>
      <c r="O346" s="18"/>
      <c r="T346" s="18"/>
    </row>
    <row r="347" spans="8:20" s="17" customFormat="1">
      <c r="H347" s="18"/>
      <c r="O347" s="18"/>
      <c r="T347" s="18"/>
    </row>
    <row r="348" spans="8:20" s="17" customFormat="1">
      <c r="H348" s="18"/>
      <c r="O348" s="18"/>
      <c r="T348" s="18"/>
    </row>
    <row r="349" spans="8:20" s="17" customFormat="1">
      <c r="H349" s="18"/>
      <c r="O349" s="18"/>
      <c r="T349" s="18"/>
    </row>
    <row r="350" spans="8:20" s="17" customFormat="1">
      <c r="H350" s="18"/>
      <c r="O350" s="18"/>
      <c r="T350" s="18"/>
    </row>
    <row r="351" spans="8:20" s="17" customFormat="1">
      <c r="H351" s="18"/>
      <c r="O351" s="18"/>
      <c r="T351" s="18"/>
    </row>
    <row r="352" spans="8:20" s="17" customFormat="1">
      <c r="H352" s="18"/>
      <c r="O352" s="18"/>
      <c r="T352" s="18"/>
    </row>
    <row r="353" spans="8:20" s="17" customFormat="1">
      <c r="H353" s="18"/>
      <c r="O353" s="18"/>
      <c r="T353" s="18"/>
    </row>
    <row r="354" spans="8:20" s="17" customFormat="1">
      <c r="H354" s="18"/>
      <c r="O354" s="18"/>
      <c r="T354" s="18"/>
    </row>
    <row r="355" spans="8:20" s="17" customFormat="1">
      <c r="H355" s="18"/>
      <c r="O355" s="18"/>
      <c r="T355" s="18"/>
    </row>
    <row r="356" spans="8:20" s="17" customFormat="1">
      <c r="H356" s="18"/>
      <c r="O356" s="18"/>
      <c r="T356" s="18"/>
    </row>
    <row r="357" spans="8:20" s="17" customFormat="1">
      <c r="H357" s="18"/>
      <c r="O357" s="18"/>
      <c r="T357" s="18"/>
    </row>
    <row r="358" spans="8:20" s="17" customFormat="1">
      <c r="H358" s="18"/>
      <c r="O358" s="18"/>
      <c r="T358" s="18"/>
    </row>
    <row r="359" spans="8:20" s="17" customFormat="1">
      <c r="H359" s="18"/>
      <c r="O359" s="18"/>
      <c r="T359" s="18"/>
    </row>
    <row r="360" spans="8:20" s="17" customFormat="1">
      <c r="H360" s="18"/>
      <c r="O360" s="18"/>
      <c r="T360" s="18"/>
    </row>
    <row r="361" spans="8:20" s="17" customFormat="1">
      <c r="H361" s="18"/>
      <c r="O361" s="18"/>
      <c r="T361" s="18"/>
    </row>
    <row r="362" spans="8:20" s="17" customFormat="1">
      <c r="H362" s="18"/>
      <c r="O362" s="18"/>
      <c r="T362" s="18"/>
    </row>
    <row r="363" spans="8:20" s="17" customFormat="1">
      <c r="H363" s="18"/>
      <c r="O363" s="18"/>
      <c r="T363" s="18"/>
    </row>
    <row r="364" spans="8:20" s="17" customFormat="1">
      <c r="H364" s="18"/>
      <c r="O364" s="18"/>
      <c r="T364" s="18"/>
    </row>
    <row r="365" spans="8:20" s="17" customFormat="1">
      <c r="H365" s="18"/>
      <c r="O365" s="18"/>
      <c r="T365" s="18"/>
    </row>
    <row r="366" spans="8:20" s="17" customFormat="1">
      <c r="H366" s="18"/>
      <c r="O366" s="18"/>
      <c r="T366" s="18"/>
    </row>
    <row r="367" spans="8:20" s="17" customFormat="1">
      <c r="H367" s="18"/>
      <c r="O367" s="18"/>
      <c r="T367" s="18"/>
    </row>
    <row r="368" spans="8:20" s="17" customFormat="1">
      <c r="H368" s="18"/>
      <c r="O368" s="18"/>
      <c r="T368" s="18"/>
    </row>
    <row r="369" spans="8:20" s="17" customFormat="1">
      <c r="H369" s="18"/>
      <c r="O369" s="18"/>
      <c r="T369" s="18"/>
    </row>
    <row r="370" spans="8:20" s="17" customFormat="1">
      <c r="H370" s="18"/>
      <c r="O370" s="18"/>
      <c r="T370" s="18"/>
    </row>
    <row r="371" spans="8:20" s="17" customFormat="1">
      <c r="H371" s="18"/>
      <c r="O371" s="18"/>
      <c r="T371" s="18"/>
    </row>
    <row r="372" spans="8:20" s="17" customFormat="1">
      <c r="H372" s="18"/>
      <c r="O372" s="18"/>
      <c r="T372" s="18"/>
    </row>
    <row r="373" spans="8:20" s="17" customFormat="1">
      <c r="H373" s="18"/>
      <c r="O373" s="18"/>
      <c r="T373" s="18"/>
    </row>
    <row r="374" spans="8:20" s="17" customFormat="1">
      <c r="H374" s="18"/>
      <c r="O374" s="18"/>
      <c r="T374" s="18"/>
    </row>
    <row r="375" spans="8:20" s="17" customFormat="1">
      <c r="H375" s="18"/>
      <c r="O375" s="18"/>
      <c r="T375" s="18"/>
    </row>
    <row r="376" spans="8:20" s="17" customFormat="1">
      <c r="H376" s="18"/>
      <c r="O376" s="18"/>
      <c r="T376" s="18"/>
    </row>
    <row r="377" spans="8:20" s="17" customFormat="1">
      <c r="H377" s="18"/>
      <c r="O377" s="18"/>
      <c r="T377" s="18"/>
    </row>
    <row r="378" spans="8:20" s="17" customFormat="1">
      <c r="H378" s="18"/>
      <c r="O378" s="18"/>
      <c r="T378" s="18"/>
    </row>
    <row r="379" spans="8:20" s="17" customFormat="1">
      <c r="H379" s="18"/>
      <c r="O379" s="18"/>
      <c r="T379" s="18"/>
    </row>
    <row r="380" spans="8:20" s="17" customFormat="1">
      <c r="H380" s="18"/>
      <c r="O380" s="18"/>
      <c r="T380" s="18"/>
    </row>
    <row r="381" spans="8:20" s="17" customFormat="1">
      <c r="H381" s="18"/>
      <c r="O381" s="18"/>
      <c r="T381" s="18"/>
    </row>
    <row r="382" spans="8:20" s="17" customFormat="1">
      <c r="H382" s="18"/>
      <c r="O382" s="18"/>
      <c r="T382" s="18"/>
    </row>
    <row r="383" spans="8:20" s="17" customFormat="1">
      <c r="H383" s="18"/>
      <c r="O383" s="18"/>
      <c r="T383" s="18"/>
    </row>
    <row r="384" spans="8:20" s="17" customFormat="1">
      <c r="H384" s="18"/>
      <c r="O384" s="18"/>
      <c r="T384" s="18"/>
    </row>
    <row r="385" spans="8:20" s="17" customFormat="1">
      <c r="H385" s="18"/>
      <c r="O385" s="18"/>
      <c r="T385" s="18"/>
    </row>
    <row r="386" spans="8:20" s="17" customFormat="1">
      <c r="H386" s="18"/>
      <c r="O386" s="18"/>
      <c r="T386" s="18"/>
    </row>
    <row r="387" spans="8:20" s="17" customFormat="1">
      <c r="H387" s="18"/>
      <c r="O387" s="18"/>
      <c r="T387" s="18"/>
    </row>
    <row r="388" spans="8:20" s="17" customFormat="1">
      <c r="H388" s="18"/>
      <c r="O388" s="18"/>
      <c r="T388" s="18"/>
    </row>
    <row r="389" spans="8:20" s="17" customFormat="1">
      <c r="H389" s="18"/>
      <c r="O389" s="18"/>
      <c r="T389" s="18"/>
    </row>
    <row r="390" spans="8:20" s="17" customFormat="1">
      <c r="H390" s="18"/>
      <c r="O390" s="18"/>
      <c r="T390" s="18"/>
    </row>
    <row r="391" spans="8:20" s="17" customFormat="1">
      <c r="H391" s="18"/>
      <c r="O391" s="18"/>
      <c r="T391" s="18"/>
    </row>
    <row r="392" spans="8:20" s="17" customFormat="1">
      <c r="H392" s="18"/>
      <c r="O392" s="18"/>
      <c r="T392" s="18"/>
    </row>
    <row r="393" spans="8:20" s="17" customFormat="1">
      <c r="H393" s="18"/>
      <c r="O393" s="18"/>
      <c r="T393" s="18"/>
    </row>
    <row r="394" spans="8:20" s="17" customFormat="1">
      <c r="H394" s="18"/>
      <c r="O394" s="18"/>
      <c r="T394" s="18"/>
    </row>
    <row r="395" spans="8:20" s="17" customFormat="1">
      <c r="H395" s="18"/>
      <c r="O395" s="18"/>
      <c r="T395" s="18"/>
    </row>
    <row r="396" spans="8:20" s="17" customFormat="1">
      <c r="H396" s="18"/>
      <c r="O396" s="18"/>
      <c r="T396" s="18"/>
    </row>
    <row r="397" spans="8:20" s="17" customFormat="1">
      <c r="H397" s="18"/>
      <c r="O397" s="18"/>
      <c r="T397" s="18"/>
    </row>
    <row r="398" spans="8:20" s="17" customFormat="1">
      <c r="H398" s="18"/>
      <c r="O398" s="18"/>
      <c r="T398" s="18"/>
    </row>
    <row r="399" spans="8:20" s="17" customFormat="1">
      <c r="H399" s="18"/>
      <c r="O399" s="18"/>
      <c r="T399" s="18"/>
    </row>
    <row r="400" spans="8:20" s="17" customFormat="1">
      <c r="H400" s="18"/>
      <c r="O400" s="18"/>
      <c r="T400" s="18"/>
    </row>
    <row r="401" spans="8:20" s="17" customFormat="1">
      <c r="H401" s="18"/>
      <c r="O401" s="18"/>
      <c r="T401" s="18"/>
    </row>
    <row r="402" spans="8:20" s="17" customFormat="1">
      <c r="H402" s="18"/>
      <c r="O402" s="18"/>
      <c r="T402" s="18"/>
    </row>
    <row r="403" spans="8:20" s="17" customFormat="1">
      <c r="H403" s="18"/>
      <c r="O403" s="18"/>
      <c r="T403" s="18"/>
    </row>
    <row r="404" spans="8:20" s="17" customFormat="1">
      <c r="H404" s="18"/>
      <c r="O404" s="18"/>
      <c r="T404" s="18"/>
    </row>
    <row r="405" spans="8:20" s="17" customFormat="1">
      <c r="H405" s="18"/>
      <c r="O405" s="18"/>
      <c r="T405" s="18"/>
    </row>
    <row r="406" spans="8:20" s="17" customFormat="1">
      <c r="H406" s="18"/>
      <c r="O406" s="18"/>
      <c r="T406" s="18"/>
    </row>
    <row r="407" spans="8:20" s="17" customFormat="1">
      <c r="H407" s="18"/>
      <c r="O407" s="18"/>
      <c r="T407" s="18"/>
    </row>
    <row r="408" spans="8:20" s="17" customFormat="1">
      <c r="H408" s="18"/>
      <c r="O408" s="18"/>
      <c r="T408" s="18"/>
    </row>
    <row r="409" spans="8:20" s="17" customFormat="1">
      <c r="H409" s="18"/>
      <c r="O409" s="18"/>
      <c r="T409" s="18"/>
    </row>
    <row r="410" spans="8:20" s="17" customFormat="1">
      <c r="H410" s="18"/>
      <c r="O410" s="18"/>
      <c r="T410" s="18"/>
    </row>
    <row r="411" spans="8:20" s="17" customFormat="1">
      <c r="H411" s="18"/>
      <c r="O411" s="18"/>
      <c r="T411" s="18"/>
    </row>
    <row r="412" spans="8:20" s="17" customFormat="1">
      <c r="H412" s="18"/>
      <c r="O412" s="18"/>
      <c r="T412" s="18"/>
    </row>
    <row r="413" spans="8:20" s="17" customFormat="1">
      <c r="H413" s="18"/>
      <c r="O413" s="18"/>
      <c r="T413" s="18"/>
    </row>
    <row r="414" spans="8:20" s="17" customFormat="1">
      <c r="H414" s="18"/>
      <c r="O414" s="18"/>
      <c r="T414" s="18"/>
    </row>
    <row r="415" spans="8:20" s="17" customFormat="1">
      <c r="H415" s="18"/>
      <c r="O415" s="18"/>
      <c r="T415" s="18"/>
    </row>
    <row r="416" spans="8:20" s="17" customFormat="1">
      <c r="H416" s="18"/>
      <c r="O416" s="18"/>
      <c r="T416" s="18"/>
    </row>
    <row r="417" spans="8:20" s="17" customFormat="1">
      <c r="H417" s="18"/>
      <c r="O417" s="18"/>
      <c r="T417" s="18"/>
    </row>
    <row r="418" spans="8:20" s="17" customFormat="1">
      <c r="H418" s="18"/>
      <c r="O418" s="18"/>
      <c r="T418" s="18"/>
    </row>
    <row r="419" spans="8:20" s="17" customFormat="1">
      <c r="H419" s="18"/>
      <c r="O419" s="18"/>
      <c r="T419" s="18"/>
    </row>
    <row r="420" spans="8:20" s="17" customFormat="1">
      <c r="H420" s="18"/>
      <c r="O420" s="18"/>
      <c r="T420" s="18"/>
    </row>
    <row r="421" spans="8:20" s="17" customFormat="1">
      <c r="H421" s="18"/>
      <c r="O421" s="18"/>
      <c r="T421" s="18"/>
    </row>
    <row r="422" spans="8:20" s="17" customFormat="1">
      <c r="H422" s="18"/>
      <c r="O422" s="18"/>
      <c r="T422" s="18"/>
    </row>
    <row r="423" spans="8:20" s="17" customFormat="1">
      <c r="H423" s="18"/>
      <c r="O423" s="18"/>
      <c r="T423" s="18"/>
    </row>
    <row r="424" spans="8:20" s="17" customFormat="1">
      <c r="H424" s="18"/>
      <c r="O424" s="18"/>
      <c r="T424" s="18"/>
    </row>
    <row r="425" spans="8:20" s="17" customFormat="1">
      <c r="H425" s="18"/>
      <c r="O425" s="18"/>
      <c r="T425" s="18"/>
    </row>
    <row r="426" spans="8:20" s="17" customFormat="1">
      <c r="H426" s="18"/>
      <c r="O426" s="18"/>
      <c r="T426" s="18"/>
    </row>
    <row r="427" spans="8:20" s="17" customFormat="1">
      <c r="H427" s="18"/>
      <c r="O427" s="18"/>
      <c r="T427" s="18"/>
    </row>
    <row r="428" spans="8:20" s="17" customFormat="1">
      <c r="H428" s="18"/>
      <c r="O428" s="18"/>
      <c r="T428" s="18"/>
    </row>
    <row r="429" spans="8:20" s="17" customFormat="1">
      <c r="H429" s="18"/>
      <c r="O429" s="18"/>
      <c r="T429" s="18"/>
    </row>
    <row r="430" spans="8:20" s="17" customFormat="1">
      <c r="H430" s="18"/>
      <c r="O430" s="18"/>
      <c r="T430" s="18"/>
    </row>
    <row r="431" spans="8:20" s="17" customFormat="1">
      <c r="H431" s="18"/>
      <c r="O431" s="18"/>
      <c r="T431" s="18"/>
    </row>
    <row r="432" spans="8:20" s="17" customFormat="1">
      <c r="H432" s="18"/>
      <c r="O432" s="18"/>
      <c r="T432" s="18"/>
    </row>
    <row r="433" spans="8:20" s="17" customFormat="1">
      <c r="H433" s="18"/>
      <c r="O433" s="18"/>
      <c r="T433" s="18"/>
    </row>
    <row r="434" spans="8:20" s="17" customFormat="1">
      <c r="H434" s="18"/>
      <c r="O434" s="18"/>
      <c r="T434" s="18"/>
    </row>
    <row r="435" spans="8:20" s="17" customFormat="1">
      <c r="H435" s="18"/>
      <c r="O435" s="18"/>
      <c r="T435" s="18"/>
    </row>
    <row r="436" spans="8:20" s="17" customFormat="1">
      <c r="H436" s="18"/>
      <c r="O436" s="18"/>
      <c r="T436" s="18"/>
    </row>
    <row r="437" spans="8:20" s="17" customFormat="1">
      <c r="H437" s="18"/>
      <c r="O437" s="18"/>
      <c r="T437" s="18"/>
    </row>
    <row r="438" spans="8:20" s="17" customFormat="1">
      <c r="H438" s="18"/>
      <c r="O438" s="18"/>
      <c r="T438" s="18"/>
    </row>
    <row r="439" spans="8:20" s="17" customFormat="1">
      <c r="H439" s="18"/>
      <c r="O439" s="18"/>
      <c r="T439" s="18"/>
    </row>
    <row r="440" spans="8:20" s="17" customFormat="1">
      <c r="H440" s="18"/>
      <c r="O440" s="18"/>
      <c r="T440" s="18"/>
    </row>
    <row r="441" spans="8:20" s="17" customFormat="1">
      <c r="H441" s="18"/>
      <c r="O441" s="18"/>
      <c r="T441" s="18"/>
    </row>
    <row r="442" spans="8:20" s="17" customFormat="1">
      <c r="H442" s="18"/>
      <c r="O442" s="18"/>
      <c r="T442" s="18"/>
    </row>
    <row r="443" spans="8:20" s="17" customFormat="1">
      <c r="H443" s="18"/>
      <c r="O443" s="18"/>
      <c r="T443" s="18"/>
    </row>
    <row r="444" spans="8:20" s="17" customFormat="1">
      <c r="H444" s="18"/>
      <c r="O444" s="18"/>
      <c r="T444" s="18"/>
    </row>
    <row r="445" spans="8:20" s="17" customFormat="1">
      <c r="H445" s="18"/>
      <c r="O445" s="18"/>
      <c r="T445" s="18"/>
    </row>
    <row r="446" spans="8:20" s="17" customFormat="1">
      <c r="H446" s="18"/>
      <c r="O446" s="18"/>
      <c r="T446" s="18"/>
    </row>
    <row r="447" spans="8:20" s="17" customFormat="1">
      <c r="H447" s="18"/>
      <c r="O447" s="18"/>
      <c r="T447" s="18"/>
    </row>
    <row r="448" spans="8:20" s="17" customFormat="1">
      <c r="H448" s="18"/>
      <c r="O448" s="18"/>
      <c r="T448" s="18"/>
    </row>
    <row r="449" spans="8:20" s="17" customFormat="1">
      <c r="H449" s="18"/>
      <c r="O449" s="18"/>
      <c r="T449" s="18"/>
    </row>
    <row r="450" spans="8:20" s="17" customFormat="1">
      <c r="H450" s="18"/>
      <c r="O450" s="18"/>
      <c r="T450" s="18"/>
    </row>
    <row r="451" spans="8:20" s="17" customFormat="1">
      <c r="H451" s="18"/>
      <c r="O451" s="18"/>
      <c r="T451" s="18"/>
    </row>
    <row r="452" spans="8:20" s="17" customFormat="1">
      <c r="H452" s="18"/>
      <c r="O452" s="18"/>
      <c r="T452" s="18"/>
    </row>
    <row r="453" spans="8:20" s="17" customFormat="1">
      <c r="H453" s="18"/>
      <c r="O453" s="18"/>
      <c r="T453" s="18"/>
    </row>
    <row r="454" spans="8:20" s="17" customFormat="1">
      <c r="H454" s="18"/>
      <c r="O454" s="18"/>
      <c r="T454" s="18"/>
    </row>
    <row r="455" spans="8:20" s="17" customFormat="1">
      <c r="H455" s="18"/>
      <c r="O455" s="18"/>
      <c r="T455" s="18"/>
    </row>
    <row r="456" spans="8:20" s="17" customFormat="1">
      <c r="H456" s="18"/>
      <c r="O456" s="18"/>
      <c r="T456" s="18"/>
    </row>
    <row r="457" spans="8:20" s="17" customFormat="1">
      <c r="H457" s="18"/>
      <c r="O457" s="18"/>
      <c r="T457" s="18"/>
    </row>
    <row r="458" spans="8:20" s="17" customFormat="1">
      <c r="H458" s="18"/>
      <c r="O458" s="18"/>
      <c r="T458" s="18"/>
    </row>
    <row r="459" spans="8:20" s="17" customFormat="1">
      <c r="H459" s="18"/>
      <c r="O459" s="18"/>
      <c r="T459" s="18"/>
    </row>
    <row r="460" spans="8:20" s="17" customFormat="1">
      <c r="H460" s="18"/>
      <c r="O460" s="18"/>
      <c r="T460" s="18"/>
    </row>
    <row r="461" spans="8:20" s="17" customFormat="1">
      <c r="H461" s="18"/>
      <c r="O461" s="18"/>
      <c r="T461" s="18"/>
    </row>
    <row r="462" spans="8:20" s="17" customFormat="1">
      <c r="H462" s="18"/>
      <c r="O462" s="18"/>
      <c r="T462" s="18"/>
    </row>
    <row r="463" spans="8:20" s="17" customFormat="1">
      <c r="H463" s="18"/>
      <c r="O463" s="18"/>
      <c r="T463" s="18"/>
    </row>
    <row r="464" spans="8:20" s="17" customFormat="1">
      <c r="H464" s="18"/>
      <c r="O464" s="18"/>
      <c r="T464" s="18"/>
    </row>
    <row r="465" spans="8:20" s="17" customFormat="1">
      <c r="H465" s="18"/>
      <c r="O465" s="18"/>
      <c r="T465" s="18"/>
    </row>
    <row r="466" spans="8:20" s="17" customFormat="1">
      <c r="H466" s="18"/>
      <c r="O466" s="18"/>
      <c r="T466" s="18"/>
    </row>
    <row r="467" spans="8:20" s="17" customFormat="1">
      <c r="H467" s="18"/>
      <c r="O467" s="18"/>
      <c r="T467" s="18"/>
    </row>
    <row r="468" spans="8:20" s="17" customFormat="1">
      <c r="H468" s="18"/>
      <c r="O468" s="18"/>
      <c r="T468" s="18"/>
    </row>
    <row r="469" spans="8:20" s="17" customFormat="1">
      <c r="H469" s="18"/>
      <c r="O469" s="18"/>
      <c r="T469" s="18"/>
    </row>
    <row r="470" spans="8:20" s="17" customFormat="1">
      <c r="H470" s="18"/>
      <c r="O470" s="18"/>
      <c r="T470" s="18"/>
    </row>
    <row r="471" spans="8:20" s="17" customFormat="1">
      <c r="H471" s="18"/>
      <c r="O471" s="18"/>
      <c r="T471" s="18"/>
    </row>
    <row r="472" spans="8:20" s="17" customFormat="1">
      <c r="H472" s="18"/>
      <c r="O472" s="18"/>
      <c r="T472" s="18"/>
    </row>
    <row r="473" spans="8:20" s="17" customFormat="1">
      <c r="H473" s="18"/>
      <c r="O473" s="18"/>
      <c r="T473" s="18"/>
    </row>
    <row r="474" spans="8:20" s="17" customFormat="1">
      <c r="H474" s="18"/>
      <c r="O474" s="18"/>
      <c r="T474" s="18"/>
    </row>
    <row r="475" spans="8:20" s="17" customFormat="1">
      <c r="H475" s="18"/>
      <c r="O475" s="18"/>
      <c r="T475" s="18"/>
    </row>
    <row r="476" spans="8:20" s="17" customFormat="1">
      <c r="H476" s="18"/>
      <c r="O476" s="18"/>
      <c r="T476" s="18"/>
    </row>
    <row r="477" spans="8:20" s="17" customFormat="1">
      <c r="H477" s="18"/>
      <c r="O477" s="18"/>
      <c r="T477" s="18"/>
    </row>
    <row r="478" spans="8:20" s="17" customFormat="1">
      <c r="H478" s="18"/>
      <c r="O478" s="18"/>
      <c r="T478" s="18"/>
    </row>
    <row r="479" spans="8:20" s="17" customFormat="1">
      <c r="H479" s="18"/>
      <c r="O479" s="18"/>
      <c r="T479" s="18"/>
    </row>
    <row r="480" spans="8:20" s="17" customFormat="1">
      <c r="H480" s="18"/>
      <c r="O480" s="18"/>
      <c r="T480" s="18"/>
    </row>
    <row r="481" spans="8:20" s="17" customFormat="1">
      <c r="H481" s="18"/>
      <c r="O481" s="18"/>
      <c r="T481" s="18"/>
    </row>
    <row r="482" spans="8:20" s="17" customFormat="1">
      <c r="H482" s="18"/>
      <c r="O482" s="18"/>
      <c r="T482" s="18"/>
    </row>
    <row r="483" spans="8:20" s="17" customFormat="1">
      <c r="H483" s="18"/>
      <c r="O483" s="18"/>
      <c r="T483" s="18"/>
    </row>
    <row r="484" spans="8:20" s="17" customFormat="1">
      <c r="H484" s="18"/>
      <c r="O484" s="18"/>
      <c r="T484" s="18"/>
    </row>
    <row r="485" spans="8:20" s="17" customFormat="1">
      <c r="H485" s="18"/>
      <c r="O485" s="18"/>
      <c r="T485" s="18"/>
    </row>
    <row r="486" spans="8:20" s="17" customFormat="1">
      <c r="H486" s="18"/>
      <c r="O486" s="18"/>
      <c r="T486" s="18"/>
    </row>
    <row r="487" spans="8:20" s="17" customFormat="1">
      <c r="H487" s="18"/>
      <c r="O487" s="18"/>
      <c r="T487" s="18"/>
    </row>
  </sheetData>
  <mergeCells count="21">
    <mergeCell ref="P3:P4"/>
    <mergeCell ref="Q3:Q4"/>
    <mergeCell ref="R3:R4"/>
    <mergeCell ref="S2:S4"/>
    <mergeCell ref="T2:T4"/>
    <mergeCell ref="S1:T1"/>
    <mergeCell ref="D1:R1"/>
    <mergeCell ref="A1:C1"/>
    <mergeCell ref="A261:L261"/>
    <mergeCell ref="A262:L262"/>
    <mergeCell ref="Q2:R2"/>
    <mergeCell ref="J2:P2"/>
    <mergeCell ref="A2:A4"/>
    <mergeCell ref="B2:B4"/>
    <mergeCell ref="G2:G4"/>
    <mergeCell ref="H2:H4"/>
    <mergeCell ref="I2:I4"/>
    <mergeCell ref="J3:K3"/>
    <mergeCell ref="L3:L4"/>
    <mergeCell ref="M3:N3"/>
    <mergeCell ref="O3:O4"/>
  </mergeCells>
  <printOptions horizontalCentered="1"/>
  <pageMargins left="0.23622047244094491" right="0.23622047244094491" top="0.70866141732283472" bottom="0.74803149606299213" header="0.31496062992125984" footer="0.31496062992125984"/>
  <pageSetup paperSize="5" scale="33" fitToHeight="0" orientation="landscape" verticalDpi="4294967295" r:id="rId1"/>
  <headerFooter differentOddEven="1" differentFirst="1"/>
  <colBreaks count="1" manualBreakCount="1">
    <brk id="20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XFD237"/>
  <sheetViews>
    <sheetView zoomScale="80" zoomScaleNormal="80" workbookViewId="0">
      <selection activeCell="G12" sqref="G12"/>
    </sheetView>
  </sheetViews>
  <sheetFormatPr baseColWidth="10" defaultRowHeight="12.75"/>
  <cols>
    <col min="2" max="2" width="21.140625" customWidth="1"/>
    <col min="5" max="5" width="14.7109375" customWidth="1"/>
    <col min="6" max="6" width="14.140625" customWidth="1"/>
    <col min="18" max="18" width="13" customWidth="1"/>
  </cols>
  <sheetData>
    <row r="1" spans="1:19" s="54" customFormat="1" ht="39" customHeight="1">
      <c r="A1" s="24">
        <v>1</v>
      </c>
      <c r="B1" s="32" t="s">
        <v>349</v>
      </c>
      <c r="C1" s="32" t="s">
        <v>87</v>
      </c>
      <c r="D1" s="32" t="s">
        <v>97</v>
      </c>
      <c r="E1" s="33" t="s">
        <v>296</v>
      </c>
      <c r="F1" s="22">
        <v>235000</v>
      </c>
      <c r="G1" s="34">
        <v>44461.14</v>
      </c>
      <c r="H1" s="29">
        <v>25</v>
      </c>
      <c r="I1" s="29">
        <v>6744.5</v>
      </c>
      <c r="J1" s="29">
        <f>+F1*7.1%</f>
        <v>16685</v>
      </c>
      <c r="K1" s="27">
        <f>F1*1.1%</f>
        <v>2585.0000000000005</v>
      </c>
      <c r="L1" s="29">
        <v>4098.53</v>
      </c>
      <c r="M1" s="29">
        <f>+F1*7.09%</f>
        <v>16661.5</v>
      </c>
      <c r="N1" s="28"/>
      <c r="O1" s="29">
        <f>SUM(I1:N1)</f>
        <v>46774.53</v>
      </c>
      <c r="P1" s="29">
        <f>+G1+H1+I1+L1+N1</f>
        <v>55329.17</v>
      </c>
      <c r="Q1" s="29">
        <f>+J1+K1+M1</f>
        <v>35931.5</v>
      </c>
      <c r="R1" s="29">
        <f>+F1-P1</f>
        <v>179670.83000000002</v>
      </c>
      <c r="S1" s="30">
        <v>111</v>
      </c>
    </row>
    <row r="2" spans="1:19" s="54" customFormat="1" ht="39" customHeight="1">
      <c r="A2" s="81">
        <v>2</v>
      </c>
      <c r="B2" s="73" t="s">
        <v>350</v>
      </c>
      <c r="C2" s="73" t="s">
        <v>87</v>
      </c>
      <c r="D2" s="73" t="s">
        <v>311</v>
      </c>
      <c r="E2" s="36" t="s">
        <v>296</v>
      </c>
      <c r="F2" s="37">
        <v>120000</v>
      </c>
      <c r="G2" s="38">
        <v>16809.87</v>
      </c>
      <c r="H2" s="55">
        <v>25</v>
      </c>
      <c r="I2" s="39">
        <f>+F2*2.87%</f>
        <v>3444</v>
      </c>
      <c r="J2" s="39">
        <f>+F2*7.1%</f>
        <v>8520</v>
      </c>
      <c r="K2" s="40">
        <f>F2*1.1%</f>
        <v>1320.0000000000002</v>
      </c>
      <c r="L2" s="39">
        <f>+F2*3.04%</f>
        <v>3648</v>
      </c>
      <c r="M2" s="39">
        <f>+F2*7.09%</f>
        <v>8508</v>
      </c>
      <c r="N2" s="41"/>
      <c r="O2" s="39">
        <f>SUM(I2:N2)</f>
        <v>25440</v>
      </c>
      <c r="P2" s="39">
        <f>+G2+H2+I2+L2+N2</f>
        <v>23926.87</v>
      </c>
      <c r="Q2" s="39">
        <f>+J2+K2+M2</f>
        <v>18348</v>
      </c>
      <c r="R2" s="39">
        <f>+F2-P2</f>
        <v>96073.13</v>
      </c>
      <c r="S2" s="42">
        <v>111</v>
      </c>
    </row>
    <row r="3" spans="1:19" s="31" customFormat="1" ht="33.950000000000003" customHeight="1">
      <c r="A3" s="24">
        <v>3</v>
      </c>
      <c r="B3" s="73" t="s">
        <v>377</v>
      </c>
      <c r="C3" s="73" t="s">
        <v>171</v>
      </c>
      <c r="D3" s="73" t="s">
        <v>311</v>
      </c>
      <c r="E3" s="67" t="s">
        <v>296</v>
      </c>
      <c r="F3" s="40">
        <v>120000</v>
      </c>
      <c r="G3" s="41">
        <v>16809.87</v>
      </c>
      <c r="H3" s="39">
        <v>25</v>
      </c>
      <c r="I3" s="39">
        <v>3444</v>
      </c>
      <c r="J3" s="39">
        <v>8520</v>
      </c>
      <c r="K3" s="40">
        <v>1320</v>
      </c>
      <c r="L3" s="39">
        <v>3648</v>
      </c>
      <c r="M3" s="39">
        <v>8508</v>
      </c>
      <c r="N3" s="41"/>
      <c r="O3" s="39">
        <v>25440</v>
      </c>
      <c r="P3" s="39">
        <v>23926.87</v>
      </c>
      <c r="Q3" s="39">
        <v>18348</v>
      </c>
      <c r="R3" s="39">
        <v>96073.13</v>
      </c>
      <c r="S3" s="42">
        <v>111</v>
      </c>
    </row>
    <row r="4" spans="1:19" s="31" customFormat="1" ht="33.950000000000003" customHeight="1">
      <c r="A4" s="24">
        <v>4</v>
      </c>
      <c r="B4" s="32" t="s">
        <v>378</v>
      </c>
      <c r="C4" s="32" t="s">
        <v>171</v>
      </c>
      <c r="D4" s="32" t="s">
        <v>311</v>
      </c>
      <c r="E4" s="33" t="s">
        <v>296</v>
      </c>
      <c r="F4" s="22">
        <v>120000</v>
      </c>
      <c r="G4" s="34">
        <v>16809.87</v>
      </c>
      <c r="H4" s="29">
        <v>25</v>
      </c>
      <c r="I4" s="29">
        <f t="shared" ref="I4:I67" si="0">+F4*2.87%</f>
        <v>3444</v>
      </c>
      <c r="J4" s="29">
        <f t="shared" ref="J4:J67" si="1">+F4*7.1%</f>
        <v>8520</v>
      </c>
      <c r="K4" s="27">
        <f t="shared" ref="K4:K67" si="2">F4*1.1%</f>
        <v>1320.0000000000002</v>
      </c>
      <c r="L4" s="29">
        <f t="shared" ref="L4:L67" si="3">+F4*3.04%</f>
        <v>3648</v>
      </c>
      <c r="M4" s="29">
        <f t="shared" ref="M4:M67" si="4">+F4*7.09%</f>
        <v>8508</v>
      </c>
      <c r="N4" s="28"/>
      <c r="O4" s="29">
        <f t="shared" ref="O4:O67" si="5">SUM(I4:N4)</f>
        <v>25440</v>
      </c>
      <c r="P4" s="29">
        <f t="shared" ref="P4:P67" si="6">+G4+H4+I4+L4+N4</f>
        <v>23926.87</v>
      </c>
      <c r="Q4" s="29">
        <f t="shared" ref="Q4:Q67" si="7">+J4+K4+M4</f>
        <v>18348</v>
      </c>
      <c r="R4" s="29">
        <f t="shared" ref="R4:R67" si="8">+F4-P4</f>
        <v>96073.13</v>
      </c>
      <c r="S4" s="30">
        <v>111</v>
      </c>
    </row>
    <row r="5" spans="1:19" s="31" customFormat="1" ht="33.950000000000003" customHeight="1">
      <c r="A5" s="24">
        <v>5</v>
      </c>
      <c r="B5" s="32" t="s">
        <v>153</v>
      </c>
      <c r="C5" s="32" t="s">
        <v>87</v>
      </c>
      <c r="D5" s="32" t="s">
        <v>154</v>
      </c>
      <c r="E5" s="33" t="s">
        <v>293</v>
      </c>
      <c r="F5" s="22">
        <v>38500</v>
      </c>
      <c r="G5" s="34">
        <v>230.95</v>
      </c>
      <c r="H5" s="29">
        <v>25</v>
      </c>
      <c r="I5" s="29">
        <f t="shared" si="0"/>
        <v>1104.95</v>
      </c>
      <c r="J5" s="29">
        <f t="shared" si="1"/>
        <v>2733.4999999999995</v>
      </c>
      <c r="K5" s="27">
        <f t="shared" si="2"/>
        <v>423.50000000000006</v>
      </c>
      <c r="L5" s="29">
        <f t="shared" si="3"/>
        <v>1170.4000000000001</v>
      </c>
      <c r="M5" s="29">
        <f t="shared" si="4"/>
        <v>2729.65</v>
      </c>
      <c r="N5" s="28"/>
      <c r="O5" s="29">
        <f t="shared" si="5"/>
        <v>8162</v>
      </c>
      <c r="P5" s="29">
        <f t="shared" si="6"/>
        <v>2531.3000000000002</v>
      </c>
      <c r="Q5" s="29">
        <f t="shared" si="7"/>
        <v>5886.65</v>
      </c>
      <c r="R5" s="29">
        <f t="shared" si="8"/>
        <v>35968.699999999997</v>
      </c>
      <c r="S5" s="30">
        <v>111</v>
      </c>
    </row>
    <row r="6" spans="1:19" s="31" customFormat="1" ht="33.950000000000003" customHeight="1">
      <c r="A6" s="24">
        <v>6</v>
      </c>
      <c r="B6" s="32" t="s">
        <v>201</v>
      </c>
      <c r="C6" s="32" t="s">
        <v>171</v>
      </c>
      <c r="D6" s="32" t="s">
        <v>300</v>
      </c>
      <c r="E6" s="33" t="s">
        <v>293</v>
      </c>
      <c r="F6" s="35">
        <v>45000</v>
      </c>
      <c r="G6" s="34">
        <v>1148.33</v>
      </c>
      <c r="H6" s="29">
        <v>25</v>
      </c>
      <c r="I6" s="29">
        <f t="shared" si="0"/>
        <v>1291.5</v>
      </c>
      <c r="J6" s="29">
        <f t="shared" si="1"/>
        <v>3194.9999999999995</v>
      </c>
      <c r="K6" s="27">
        <f t="shared" si="2"/>
        <v>495.00000000000006</v>
      </c>
      <c r="L6" s="29">
        <f t="shared" si="3"/>
        <v>1368</v>
      </c>
      <c r="M6" s="29">
        <f t="shared" si="4"/>
        <v>3190.5</v>
      </c>
      <c r="N6" s="28"/>
      <c r="O6" s="29">
        <f t="shared" si="5"/>
        <v>9540</v>
      </c>
      <c r="P6" s="29">
        <f t="shared" si="6"/>
        <v>3832.83</v>
      </c>
      <c r="Q6" s="29">
        <f t="shared" si="7"/>
        <v>6880.5</v>
      </c>
      <c r="R6" s="29">
        <f t="shared" si="8"/>
        <v>41167.17</v>
      </c>
      <c r="S6" s="30">
        <v>111</v>
      </c>
    </row>
    <row r="7" spans="1:19" s="31" customFormat="1" ht="33.950000000000003" customHeight="1">
      <c r="A7" s="24">
        <v>7</v>
      </c>
      <c r="B7" s="32" t="s">
        <v>259</v>
      </c>
      <c r="C7" s="32" t="s">
        <v>304</v>
      </c>
      <c r="D7" s="32" t="s">
        <v>260</v>
      </c>
      <c r="E7" s="33" t="s">
        <v>293</v>
      </c>
      <c r="F7" s="22">
        <v>38500</v>
      </c>
      <c r="G7" s="34">
        <v>52.43</v>
      </c>
      <c r="H7" s="29">
        <v>25</v>
      </c>
      <c r="I7" s="29">
        <f t="shared" si="0"/>
        <v>1104.95</v>
      </c>
      <c r="J7" s="29">
        <f t="shared" si="1"/>
        <v>2733.4999999999995</v>
      </c>
      <c r="K7" s="27">
        <f t="shared" si="2"/>
        <v>423.50000000000006</v>
      </c>
      <c r="L7" s="29">
        <f t="shared" si="3"/>
        <v>1170.4000000000001</v>
      </c>
      <c r="M7" s="29">
        <f t="shared" si="4"/>
        <v>2729.65</v>
      </c>
      <c r="N7" s="28">
        <v>1190.1199999999999</v>
      </c>
      <c r="O7" s="29">
        <f t="shared" si="5"/>
        <v>9352.119999999999</v>
      </c>
      <c r="P7" s="29">
        <f t="shared" si="6"/>
        <v>3542.9</v>
      </c>
      <c r="Q7" s="29">
        <f t="shared" si="7"/>
        <v>5886.65</v>
      </c>
      <c r="R7" s="29">
        <f t="shared" si="8"/>
        <v>34957.1</v>
      </c>
      <c r="S7" s="30">
        <v>111</v>
      </c>
    </row>
    <row r="8" spans="1:19" s="31" customFormat="1" ht="33.950000000000003" customHeight="1">
      <c r="A8" s="24">
        <v>8</v>
      </c>
      <c r="B8" s="32" t="s">
        <v>374</v>
      </c>
      <c r="C8" s="32" t="s">
        <v>87</v>
      </c>
      <c r="D8" s="25" t="s">
        <v>154</v>
      </c>
      <c r="E8" s="33" t="s">
        <v>293</v>
      </c>
      <c r="F8" s="35">
        <v>40000</v>
      </c>
      <c r="G8" s="34">
        <v>442.65</v>
      </c>
      <c r="H8" s="29">
        <v>25</v>
      </c>
      <c r="I8" s="29">
        <f t="shared" si="0"/>
        <v>1148</v>
      </c>
      <c r="J8" s="29">
        <f t="shared" si="1"/>
        <v>2839.9999999999995</v>
      </c>
      <c r="K8" s="27">
        <f t="shared" si="2"/>
        <v>440.00000000000006</v>
      </c>
      <c r="L8" s="29">
        <f t="shared" si="3"/>
        <v>1216</v>
      </c>
      <c r="M8" s="29">
        <f t="shared" si="4"/>
        <v>2836</v>
      </c>
      <c r="N8" s="28"/>
      <c r="O8" s="29">
        <f t="shared" si="5"/>
        <v>8480</v>
      </c>
      <c r="P8" s="29">
        <f t="shared" si="6"/>
        <v>2831.65</v>
      </c>
      <c r="Q8" s="29">
        <f t="shared" si="7"/>
        <v>6116</v>
      </c>
      <c r="R8" s="29">
        <f t="shared" si="8"/>
        <v>37168.35</v>
      </c>
      <c r="S8" s="30">
        <v>111</v>
      </c>
    </row>
    <row r="9" spans="1:19" s="31" customFormat="1" ht="33.950000000000003" customHeight="1">
      <c r="A9" s="24">
        <v>9</v>
      </c>
      <c r="B9" s="32" t="s">
        <v>389</v>
      </c>
      <c r="C9" s="32" t="s">
        <v>87</v>
      </c>
      <c r="D9" s="32" t="s">
        <v>390</v>
      </c>
      <c r="E9" s="33" t="s">
        <v>293</v>
      </c>
      <c r="F9" s="22">
        <v>60000</v>
      </c>
      <c r="G9" s="34">
        <v>3486.68</v>
      </c>
      <c r="H9" s="29">
        <v>25</v>
      </c>
      <c r="I9" s="29">
        <f t="shared" si="0"/>
        <v>1722</v>
      </c>
      <c r="J9" s="29">
        <f t="shared" si="1"/>
        <v>4260</v>
      </c>
      <c r="K9" s="27">
        <f t="shared" si="2"/>
        <v>660.00000000000011</v>
      </c>
      <c r="L9" s="29">
        <f t="shared" si="3"/>
        <v>1824</v>
      </c>
      <c r="M9" s="29">
        <f t="shared" si="4"/>
        <v>4254</v>
      </c>
      <c r="N9" s="28"/>
      <c r="O9" s="29">
        <f t="shared" si="5"/>
        <v>12720</v>
      </c>
      <c r="P9" s="29">
        <f t="shared" si="6"/>
        <v>7057.68</v>
      </c>
      <c r="Q9" s="29">
        <f t="shared" si="7"/>
        <v>9174</v>
      </c>
      <c r="R9" s="29">
        <f t="shared" si="8"/>
        <v>52942.32</v>
      </c>
      <c r="S9" s="30">
        <v>111</v>
      </c>
    </row>
    <row r="10" spans="1:19" s="31" customFormat="1" ht="33.950000000000003" customHeight="1">
      <c r="A10" s="24">
        <v>10</v>
      </c>
      <c r="B10" s="32" t="s">
        <v>215</v>
      </c>
      <c r="C10" s="32" t="s">
        <v>41</v>
      </c>
      <c r="D10" s="32" t="s">
        <v>67</v>
      </c>
      <c r="E10" s="33" t="s">
        <v>293</v>
      </c>
      <c r="F10" s="22">
        <v>26250</v>
      </c>
      <c r="G10" s="34"/>
      <c r="H10" s="29">
        <v>25</v>
      </c>
      <c r="I10" s="29">
        <f t="shared" si="0"/>
        <v>753.375</v>
      </c>
      <c r="J10" s="29">
        <f t="shared" si="1"/>
        <v>1863.7499999999998</v>
      </c>
      <c r="K10" s="27">
        <f t="shared" si="2"/>
        <v>288.75000000000006</v>
      </c>
      <c r="L10" s="29">
        <f t="shared" si="3"/>
        <v>798</v>
      </c>
      <c r="M10" s="29">
        <f t="shared" si="4"/>
        <v>1861.1250000000002</v>
      </c>
      <c r="N10" s="28"/>
      <c r="O10" s="29">
        <f t="shared" si="5"/>
        <v>5565</v>
      </c>
      <c r="P10" s="29">
        <f t="shared" si="6"/>
        <v>1576.375</v>
      </c>
      <c r="Q10" s="29">
        <f t="shared" si="7"/>
        <v>4013.625</v>
      </c>
      <c r="R10" s="29">
        <f t="shared" si="8"/>
        <v>24673.625</v>
      </c>
      <c r="S10" s="30">
        <v>111</v>
      </c>
    </row>
    <row r="11" spans="1:19" s="31" customFormat="1" ht="33.950000000000003" customHeight="1">
      <c r="A11" s="24">
        <v>11</v>
      </c>
      <c r="B11" s="32" t="s">
        <v>84</v>
      </c>
      <c r="C11" s="32" t="s">
        <v>87</v>
      </c>
      <c r="D11" s="32" t="s">
        <v>85</v>
      </c>
      <c r="E11" s="33" t="s">
        <v>293</v>
      </c>
      <c r="F11" s="22">
        <v>41000</v>
      </c>
      <c r="G11" s="34">
        <v>405.27</v>
      </c>
      <c r="H11" s="29">
        <v>25</v>
      </c>
      <c r="I11" s="29">
        <f t="shared" si="0"/>
        <v>1176.7</v>
      </c>
      <c r="J11" s="29">
        <f t="shared" si="1"/>
        <v>2910.9999999999995</v>
      </c>
      <c r="K11" s="27">
        <f t="shared" si="2"/>
        <v>451.00000000000006</v>
      </c>
      <c r="L11" s="29">
        <f t="shared" si="3"/>
        <v>1246.4000000000001</v>
      </c>
      <c r="M11" s="29">
        <f t="shared" si="4"/>
        <v>2906.9</v>
      </c>
      <c r="N11" s="28">
        <v>1190.1199999999999</v>
      </c>
      <c r="O11" s="29">
        <f t="shared" si="5"/>
        <v>9882.119999999999</v>
      </c>
      <c r="P11" s="29">
        <f t="shared" si="6"/>
        <v>4043.49</v>
      </c>
      <c r="Q11" s="29">
        <f t="shared" si="7"/>
        <v>6268.9</v>
      </c>
      <c r="R11" s="29">
        <f t="shared" si="8"/>
        <v>36956.51</v>
      </c>
      <c r="S11" s="30">
        <v>111</v>
      </c>
    </row>
    <row r="12" spans="1:19" s="31" customFormat="1" ht="33.950000000000003" customHeight="1">
      <c r="A12" s="24">
        <v>12</v>
      </c>
      <c r="B12" s="25" t="s">
        <v>327</v>
      </c>
      <c r="C12" s="32" t="s">
        <v>328</v>
      </c>
      <c r="D12" s="25" t="s">
        <v>45</v>
      </c>
      <c r="E12" s="33" t="s">
        <v>293</v>
      </c>
      <c r="F12" s="22">
        <v>28875</v>
      </c>
      <c r="G12" s="34"/>
      <c r="H12" s="29">
        <v>25</v>
      </c>
      <c r="I12" s="29">
        <f t="shared" si="0"/>
        <v>828.71249999999998</v>
      </c>
      <c r="J12" s="29">
        <f t="shared" si="1"/>
        <v>2050.125</v>
      </c>
      <c r="K12" s="27">
        <f t="shared" si="2"/>
        <v>317.62500000000006</v>
      </c>
      <c r="L12" s="29">
        <f t="shared" si="3"/>
        <v>877.8</v>
      </c>
      <c r="M12" s="29">
        <f t="shared" si="4"/>
        <v>2047.2375000000002</v>
      </c>
      <c r="N12" s="28"/>
      <c r="O12" s="29">
        <f t="shared" si="5"/>
        <v>6121.5</v>
      </c>
      <c r="P12" s="29">
        <f t="shared" si="6"/>
        <v>1731.5124999999998</v>
      </c>
      <c r="Q12" s="29">
        <f t="shared" si="7"/>
        <v>4414.9875000000002</v>
      </c>
      <c r="R12" s="29">
        <f t="shared" si="8"/>
        <v>27143.487499999999</v>
      </c>
      <c r="S12" s="30">
        <v>111</v>
      </c>
    </row>
    <row r="13" spans="1:19" s="31" customFormat="1" ht="33.950000000000003" customHeight="1">
      <c r="A13" s="24">
        <v>13</v>
      </c>
      <c r="B13" s="32" t="s">
        <v>388</v>
      </c>
      <c r="C13" s="32" t="s">
        <v>87</v>
      </c>
      <c r="D13" s="25" t="s">
        <v>45</v>
      </c>
      <c r="E13" s="33" t="s">
        <v>293</v>
      </c>
      <c r="F13" s="22">
        <v>40000</v>
      </c>
      <c r="G13" s="34">
        <v>264.13</v>
      </c>
      <c r="H13" s="29">
        <v>25</v>
      </c>
      <c r="I13" s="29">
        <f t="shared" si="0"/>
        <v>1148</v>
      </c>
      <c r="J13" s="29">
        <f t="shared" si="1"/>
        <v>2839.9999999999995</v>
      </c>
      <c r="K13" s="27">
        <f t="shared" si="2"/>
        <v>440.00000000000006</v>
      </c>
      <c r="L13" s="29">
        <f t="shared" si="3"/>
        <v>1216</v>
      </c>
      <c r="M13" s="29">
        <f t="shared" si="4"/>
        <v>2836</v>
      </c>
      <c r="N13" s="28"/>
      <c r="O13" s="29">
        <f t="shared" si="5"/>
        <v>8480</v>
      </c>
      <c r="P13" s="29">
        <f t="shared" si="6"/>
        <v>2653.13</v>
      </c>
      <c r="Q13" s="29">
        <f t="shared" si="7"/>
        <v>6116</v>
      </c>
      <c r="R13" s="29">
        <f t="shared" si="8"/>
        <v>37346.870000000003</v>
      </c>
      <c r="S13" s="30">
        <v>111</v>
      </c>
    </row>
    <row r="14" spans="1:19" s="31" customFormat="1" ht="33.950000000000003" customHeight="1">
      <c r="A14" s="24">
        <v>14</v>
      </c>
      <c r="B14" s="25" t="s">
        <v>361</v>
      </c>
      <c r="C14" s="32" t="s">
        <v>59</v>
      </c>
      <c r="D14" s="25" t="s">
        <v>32</v>
      </c>
      <c r="E14" s="33" t="s">
        <v>294</v>
      </c>
      <c r="F14" s="22">
        <v>26000</v>
      </c>
      <c r="G14" s="34"/>
      <c r="H14" s="29">
        <v>25</v>
      </c>
      <c r="I14" s="29">
        <f t="shared" si="0"/>
        <v>746.2</v>
      </c>
      <c r="J14" s="29">
        <f t="shared" si="1"/>
        <v>1845.9999999999998</v>
      </c>
      <c r="K14" s="27">
        <f t="shared" si="2"/>
        <v>286.00000000000006</v>
      </c>
      <c r="L14" s="29">
        <f t="shared" si="3"/>
        <v>790.4</v>
      </c>
      <c r="M14" s="29">
        <f t="shared" si="4"/>
        <v>1843.4</v>
      </c>
      <c r="N14" s="28"/>
      <c r="O14" s="29">
        <f t="shared" si="5"/>
        <v>5512</v>
      </c>
      <c r="P14" s="29">
        <f t="shared" si="6"/>
        <v>1561.6</v>
      </c>
      <c r="Q14" s="29">
        <f t="shared" si="7"/>
        <v>3975.4</v>
      </c>
      <c r="R14" s="29">
        <f t="shared" si="8"/>
        <v>24438.400000000001</v>
      </c>
      <c r="S14" s="30">
        <v>111</v>
      </c>
    </row>
    <row r="15" spans="1:19" s="31" customFormat="1" ht="33.950000000000003" customHeight="1">
      <c r="A15" s="24">
        <v>15</v>
      </c>
      <c r="B15" s="32" t="s">
        <v>69</v>
      </c>
      <c r="C15" s="32" t="s">
        <v>70</v>
      </c>
      <c r="D15" s="32" t="s">
        <v>71</v>
      </c>
      <c r="E15" s="33" t="s">
        <v>295</v>
      </c>
      <c r="F15" s="22">
        <v>110000</v>
      </c>
      <c r="G15" s="34">
        <v>14457.62</v>
      </c>
      <c r="H15" s="29">
        <v>25</v>
      </c>
      <c r="I15" s="29">
        <f t="shared" si="0"/>
        <v>3157</v>
      </c>
      <c r="J15" s="29">
        <f t="shared" si="1"/>
        <v>7809.9999999999991</v>
      </c>
      <c r="K15" s="27">
        <f t="shared" si="2"/>
        <v>1210.0000000000002</v>
      </c>
      <c r="L15" s="29">
        <f t="shared" si="3"/>
        <v>3344</v>
      </c>
      <c r="M15" s="29">
        <f t="shared" si="4"/>
        <v>7799.0000000000009</v>
      </c>
      <c r="N15" s="28"/>
      <c r="O15" s="29">
        <f t="shared" si="5"/>
        <v>23320</v>
      </c>
      <c r="P15" s="29">
        <f t="shared" si="6"/>
        <v>20983.620000000003</v>
      </c>
      <c r="Q15" s="29">
        <f t="shared" si="7"/>
        <v>16819</v>
      </c>
      <c r="R15" s="29">
        <f t="shared" si="8"/>
        <v>89016.38</v>
      </c>
      <c r="S15" s="30">
        <v>111</v>
      </c>
    </row>
    <row r="16" spans="1:19" s="31" customFormat="1" ht="33.950000000000003" customHeight="1">
      <c r="A16" s="24">
        <v>16</v>
      </c>
      <c r="B16" s="32" t="s">
        <v>127</v>
      </c>
      <c r="C16" s="32" t="s">
        <v>70</v>
      </c>
      <c r="D16" s="32" t="s">
        <v>128</v>
      </c>
      <c r="E16" s="33" t="s">
        <v>293</v>
      </c>
      <c r="F16" s="22">
        <v>60000</v>
      </c>
      <c r="G16" s="34">
        <v>3486.68</v>
      </c>
      <c r="H16" s="29">
        <v>25</v>
      </c>
      <c r="I16" s="29">
        <f t="shared" si="0"/>
        <v>1722</v>
      </c>
      <c r="J16" s="29">
        <f t="shared" si="1"/>
        <v>4260</v>
      </c>
      <c r="K16" s="27">
        <f t="shared" si="2"/>
        <v>660.00000000000011</v>
      </c>
      <c r="L16" s="29">
        <f t="shared" si="3"/>
        <v>1824</v>
      </c>
      <c r="M16" s="29">
        <f t="shared" si="4"/>
        <v>4254</v>
      </c>
      <c r="N16" s="28"/>
      <c r="O16" s="29">
        <f t="shared" si="5"/>
        <v>12720</v>
      </c>
      <c r="P16" s="29">
        <f t="shared" si="6"/>
        <v>7057.68</v>
      </c>
      <c r="Q16" s="29">
        <f t="shared" si="7"/>
        <v>9174</v>
      </c>
      <c r="R16" s="29">
        <f t="shared" si="8"/>
        <v>52942.32</v>
      </c>
      <c r="S16" s="30">
        <v>111</v>
      </c>
    </row>
    <row r="17" spans="1:19" s="31" customFormat="1" ht="33.950000000000003" customHeight="1">
      <c r="A17" s="24">
        <v>17</v>
      </c>
      <c r="B17" s="32" t="s">
        <v>212</v>
      </c>
      <c r="C17" s="32" t="s">
        <v>70</v>
      </c>
      <c r="D17" s="32" t="s">
        <v>144</v>
      </c>
      <c r="E17" s="33" t="s">
        <v>293</v>
      </c>
      <c r="F17" s="22">
        <v>45000</v>
      </c>
      <c r="G17" s="34">
        <v>1148.33</v>
      </c>
      <c r="H17" s="29">
        <v>25</v>
      </c>
      <c r="I17" s="29">
        <f t="shared" si="0"/>
        <v>1291.5</v>
      </c>
      <c r="J17" s="29">
        <f t="shared" si="1"/>
        <v>3194.9999999999995</v>
      </c>
      <c r="K17" s="27">
        <f t="shared" si="2"/>
        <v>495.00000000000006</v>
      </c>
      <c r="L17" s="29">
        <f t="shared" si="3"/>
        <v>1368</v>
      </c>
      <c r="M17" s="29">
        <f t="shared" si="4"/>
        <v>3190.5</v>
      </c>
      <c r="N17" s="28"/>
      <c r="O17" s="29">
        <f t="shared" si="5"/>
        <v>9540</v>
      </c>
      <c r="P17" s="29">
        <f t="shared" si="6"/>
        <v>3832.83</v>
      </c>
      <c r="Q17" s="29">
        <f t="shared" si="7"/>
        <v>6880.5</v>
      </c>
      <c r="R17" s="29">
        <f t="shared" si="8"/>
        <v>41167.17</v>
      </c>
      <c r="S17" s="30">
        <v>111</v>
      </c>
    </row>
    <row r="18" spans="1:19" s="31" customFormat="1" ht="33.950000000000003" customHeight="1">
      <c r="A18" s="24">
        <v>18</v>
      </c>
      <c r="B18" s="32" t="s">
        <v>218</v>
      </c>
      <c r="C18" s="32" t="s">
        <v>70</v>
      </c>
      <c r="D18" s="32" t="s">
        <v>45</v>
      </c>
      <c r="E18" s="33" t="s">
        <v>295</v>
      </c>
      <c r="F18" s="22">
        <v>28875</v>
      </c>
      <c r="G18" s="34"/>
      <c r="H18" s="29">
        <v>25</v>
      </c>
      <c r="I18" s="29">
        <f t="shared" si="0"/>
        <v>828.71249999999998</v>
      </c>
      <c r="J18" s="29">
        <f t="shared" si="1"/>
        <v>2050.125</v>
      </c>
      <c r="K18" s="27">
        <f t="shared" si="2"/>
        <v>317.62500000000006</v>
      </c>
      <c r="L18" s="29">
        <f t="shared" si="3"/>
        <v>877.8</v>
      </c>
      <c r="M18" s="29">
        <f t="shared" si="4"/>
        <v>2047.2375000000002</v>
      </c>
      <c r="N18" s="28"/>
      <c r="O18" s="29">
        <f t="shared" si="5"/>
        <v>6121.5</v>
      </c>
      <c r="P18" s="29">
        <f t="shared" si="6"/>
        <v>1731.5124999999998</v>
      </c>
      <c r="Q18" s="29">
        <f t="shared" si="7"/>
        <v>4414.9875000000002</v>
      </c>
      <c r="R18" s="29">
        <f t="shared" si="8"/>
        <v>27143.487499999999</v>
      </c>
      <c r="S18" s="30">
        <v>111</v>
      </c>
    </row>
    <row r="19" spans="1:19" s="31" customFormat="1" ht="33.950000000000003" customHeight="1">
      <c r="A19" s="24">
        <v>19</v>
      </c>
      <c r="B19" s="32" t="s">
        <v>48</v>
      </c>
      <c r="C19" s="32" t="s">
        <v>44</v>
      </c>
      <c r="D19" s="32" t="s">
        <v>49</v>
      </c>
      <c r="E19" s="33" t="s">
        <v>295</v>
      </c>
      <c r="F19" s="22">
        <v>110000</v>
      </c>
      <c r="G19" s="34">
        <v>14160.09</v>
      </c>
      <c r="H19" s="29">
        <v>25</v>
      </c>
      <c r="I19" s="29">
        <f t="shared" si="0"/>
        <v>3157</v>
      </c>
      <c r="J19" s="29">
        <f t="shared" si="1"/>
        <v>7809.9999999999991</v>
      </c>
      <c r="K19" s="27">
        <f t="shared" si="2"/>
        <v>1210.0000000000002</v>
      </c>
      <c r="L19" s="29">
        <f t="shared" si="3"/>
        <v>3344</v>
      </c>
      <c r="M19" s="29">
        <f t="shared" si="4"/>
        <v>7799.0000000000009</v>
      </c>
      <c r="N19" s="28">
        <v>1190.1199999999999</v>
      </c>
      <c r="O19" s="29">
        <f t="shared" si="5"/>
        <v>24510.12</v>
      </c>
      <c r="P19" s="29">
        <f t="shared" si="6"/>
        <v>21876.21</v>
      </c>
      <c r="Q19" s="29">
        <f t="shared" si="7"/>
        <v>16819</v>
      </c>
      <c r="R19" s="29">
        <f t="shared" si="8"/>
        <v>88123.790000000008</v>
      </c>
      <c r="S19" s="30">
        <v>111</v>
      </c>
    </row>
    <row r="20" spans="1:19" s="31" customFormat="1" ht="33.950000000000003" customHeight="1">
      <c r="A20" s="24">
        <v>20</v>
      </c>
      <c r="B20" s="32" t="s">
        <v>236</v>
      </c>
      <c r="C20" s="32" t="s">
        <v>44</v>
      </c>
      <c r="D20" s="32" t="s">
        <v>99</v>
      </c>
      <c r="E20" s="33" t="s">
        <v>295</v>
      </c>
      <c r="F20" s="22">
        <v>45000</v>
      </c>
      <c r="G20" s="34">
        <v>1148.33</v>
      </c>
      <c r="H20" s="29">
        <v>25</v>
      </c>
      <c r="I20" s="29">
        <f t="shared" si="0"/>
        <v>1291.5</v>
      </c>
      <c r="J20" s="29">
        <f t="shared" si="1"/>
        <v>3194.9999999999995</v>
      </c>
      <c r="K20" s="27">
        <f t="shared" si="2"/>
        <v>495.00000000000006</v>
      </c>
      <c r="L20" s="29">
        <f t="shared" si="3"/>
        <v>1368</v>
      </c>
      <c r="M20" s="29">
        <f t="shared" si="4"/>
        <v>3190.5</v>
      </c>
      <c r="N20" s="28"/>
      <c r="O20" s="29">
        <f t="shared" si="5"/>
        <v>9540</v>
      </c>
      <c r="P20" s="29">
        <f t="shared" si="6"/>
        <v>3832.83</v>
      </c>
      <c r="Q20" s="29">
        <f t="shared" si="7"/>
        <v>6880.5</v>
      </c>
      <c r="R20" s="29">
        <f t="shared" si="8"/>
        <v>41167.17</v>
      </c>
      <c r="S20" s="30">
        <v>111</v>
      </c>
    </row>
    <row r="21" spans="1:19" s="31" customFormat="1" ht="33.950000000000003" customHeight="1">
      <c r="A21" s="24">
        <v>21</v>
      </c>
      <c r="B21" s="32" t="s">
        <v>219</v>
      </c>
      <c r="C21" s="32" t="s">
        <v>220</v>
      </c>
      <c r="D21" s="32" t="s">
        <v>85</v>
      </c>
      <c r="E21" s="33" t="s">
        <v>295</v>
      </c>
      <c r="F21" s="22">
        <v>45000</v>
      </c>
      <c r="G21" s="34">
        <v>791.29</v>
      </c>
      <c r="H21" s="29">
        <v>25</v>
      </c>
      <c r="I21" s="29">
        <f t="shared" si="0"/>
        <v>1291.5</v>
      </c>
      <c r="J21" s="29">
        <f t="shared" si="1"/>
        <v>3194.9999999999995</v>
      </c>
      <c r="K21" s="27">
        <f t="shared" si="2"/>
        <v>495.00000000000006</v>
      </c>
      <c r="L21" s="29">
        <f t="shared" si="3"/>
        <v>1368</v>
      </c>
      <c r="M21" s="29">
        <f t="shared" si="4"/>
        <v>3190.5</v>
      </c>
      <c r="N21" s="28">
        <v>2380.2399999999998</v>
      </c>
      <c r="O21" s="29">
        <f t="shared" si="5"/>
        <v>11920.24</v>
      </c>
      <c r="P21" s="29">
        <f t="shared" si="6"/>
        <v>5856.03</v>
      </c>
      <c r="Q21" s="29">
        <f t="shared" si="7"/>
        <v>6880.5</v>
      </c>
      <c r="R21" s="29">
        <f t="shared" si="8"/>
        <v>39143.97</v>
      </c>
      <c r="S21" s="30">
        <v>111</v>
      </c>
    </row>
    <row r="22" spans="1:19" s="31" customFormat="1" ht="33.950000000000003" customHeight="1">
      <c r="A22" s="24">
        <v>22</v>
      </c>
      <c r="B22" s="32" t="s">
        <v>98</v>
      </c>
      <c r="C22" s="32" t="s">
        <v>44</v>
      </c>
      <c r="D22" s="32" t="s">
        <v>99</v>
      </c>
      <c r="E22" s="33" t="s">
        <v>295</v>
      </c>
      <c r="F22" s="22">
        <v>45000</v>
      </c>
      <c r="G22" s="34">
        <v>791.29</v>
      </c>
      <c r="H22" s="29">
        <v>25</v>
      </c>
      <c r="I22" s="29">
        <f t="shared" si="0"/>
        <v>1291.5</v>
      </c>
      <c r="J22" s="29">
        <f t="shared" si="1"/>
        <v>3194.9999999999995</v>
      </c>
      <c r="K22" s="27">
        <f t="shared" si="2"/>
        <v>495.00000000000006</v>
      </c>
      <c r="L22" s="29">
        <f t="shared" si="3"/>
        <v>1368</v>
      </c>
      <c r="M22" s="29">
        <f t="shared" si="4"/>
        <v>3190.5</v>
      </c>
      <c r="N22" s="28">
        <v>2380.2399999999998</v>
      </c>
      <c r="O22" s="29">
        <f t="shared" si="5"/>
        <v>11920.24</v>
      </c>
      <c r="P22" s="29">
        <f t="shared" si="6"/>
        <v>5856.03</v>
      </c>
      <c r="Q22" s="29">
        <f t="shared" si="7"/>
        <v>6880.5</v>
      </c>
      <c r="R22" s="29">
        <f t="shared" si="8"/>
        <v>39143.97</v>
      </c>
      <c r="S22" s="30">
        <v>111</v>
      </c>
    </row>
    <row r="23" spans="1:19" s="31" customFormat="1" ht="33.950000000000003" customHeight="1">
      <c r="A23" s="24">
        <v>23</v>
      </c>
      <c r="B23" s="74" t="s">
        <v>203</v>
      </c>
      <c r="C23" s="72" t="s">
        <v>44</v>
      </c>
      <c r="D23" s="72" t="s">
        <v>85</v>
      </c>
      <c r="E23" s="43" t="s">
        <v>295</v>
      </c>
      <c r="F23" s="34">
        <v>45000</v>
      </c>
      <c r="G23" s="34">
        <v>1148.33</v>
      </c>
      <c r="H23" s="44">
        <v>25</v>
      </c>
      <c r="I23" s="29">
        <f t="shared" si="0"/>
        <v>1291.5</v>
      </c>
      <c r="J23" s="44">
        <f t="shared" si="1"/>
        <v>3194.9999999999995</v>
      </c>
      <c r="K23" s="28">
        <f t="shared" si="2"/>
        <v>495.00000000000006</v>
      </c>
      <c r="L23" s="44">
        <f t="shared" si="3"/>
        <v>1368</v>
      </c>
      <c r="M23" s="44">
        <f t="shared" si="4"/>
        <v>3190.5</v>
      </c>
      <c r="N23" s="28"/>
      <c r="O23" s="44">
        <f t="shared" si="5"/>
        <v>9540</v>
      </c>
      <c r="P23" s="44">
        <f t="shared" si="6"/>
        <v>3832.83</v>
      </c>
      <c r="Q23" s="44">
        <f t="shared" si="7"/>
        <v>6880.5</v>
      </c>
      <c r="R23" s="44">
        <f t="shared" si="8"/>
        <v>41167.17</v>
      </c>
      <c r="S23" s="30">
        <v>111</v>
      </c>
    </row>
    <row r="24" spans="1:19" s="31" customFormat="1" ht="33.950000000000003" customHeight="1">
      <c r="A24" s="24">
        <v>24</v>
      </c>
      <c r="B24" s="32" t="s">
        <v>89</v>
      </c>
      <c r="C24" s="32" t="s">
        <v>44</v>
      </c>
      <c r="D24" s="32" t="s">
        <v>85</v>
      </c>
      <c r="E24" s="33" t="s">
        <v>295</v>
      </c>
      <c r="F24" s="22">
        <v>45000</v>
      </c>
      <c r="G24" s="34">
        <v>791.29</v>
      </c>
      <c r="H24" s="29">
        <v>25</v>
      </c>
      <c r="I24" s="29">
        <f t="shared" si="0"/>
        <v>1291.5</v>
      </c>
      <c r="J24" s="29">
        <f t="shared" si="1"/>
        <v>3194.9999999999995</v>
      </c>
      <c r="K24" s="27">
        <f t="shared" si="2"/>
        <v>495.00000000000006</v>
      </c>
      <c r="L24" s="29">
        <f t="shared" si="3"/>
        <v>1368</v>
      </c>
      <c r="M24" s="29">
        <f t="shared" si="4"/>
        <v>3190.5</v>
      </c>
      <c r="N24" s="28">
        <v>2380.2399999999998</v>
      </c>
      <c r="O24" s="29">
        <f t="shared" si="5"/>
        <v>11920.24</v>
      </c>
      <c r="P24" s="29">
        <f t="shared" si="6"/>
        <v>5856.03</v>
      </c>
      <c r="Q24" s="29">
        <f t="shared" si="7"/>
        <v>6880.5</v>
      </c>
      <c r="R24" s="29">
        <f t="shared" si="8"/>
        <v>39143.97</v>
      </c>
      <c r="S24" s="30">
        <v>111</v>
      </c>
    </row>
    <row r="25" spans="1:19" s="31" customFormat="1" ht="33.950000000000003" customHeight="1">
      <c r="A25" s="24">
        <v>25</v>
      </c>
      <c r="B25" s="32" t="s">
        <v>86</v>
      </c>
      <c r="C25" s="32" t="s">
        <v>44</v>
      </c>
      <c r="D25" s="32" t="s">
        <v>85</v>
      </c>
      <c r="E25" s="33" t="s">
        <v>295</v>
      </c>
      <c r="F25" s="22">
        <v>45000</v>
      </c>
      <c r="G25" s="34">
        <v>1148.33</v>
      </c>
      <c r="H25" s="29">
        <v>25</v>
      </c>
      <c r="I25" s="29">
        <f t="shared" si="0"/>
        <v>1291.5</v>
      </c>
      <c r="J25" s="29">
        <f t="shared" si="1"/>
        <v>3194.9999999999995</v>
      </c>
      <c r="K25" s="27">
        <f t="shared" si="2"/>
        <v>495.00000000000006</v>
      </c>
      <c r="L25" s="29">
        <f t="shared" si="3"/>
        <v>1368</v>
      </c>
      <c r="M25" s="29">
        <f t="shared" si="4"/>
        <v>3190.5</v>
      </c>
      <c r="N25" s="28"/>
      <c r="O25" s="29">
        <f t="shared" si="5"/>
        <v>9540</v>
      </c>
      <c r="P25" s="29">
        <f t="shared" si="6"/>
        <v>3832.83</v>
      </c>
      <c r="Q25" s="29">
        <f t="shared" si="7"/>
        <v>6880.5</v>
      </c>
      <c r="R25" s="29">
        <f t="shared" si="8"/>
        <v>41167.17</v>
      </c>
      <c r="S25" s="30">
        <v>111</v>
      </c>
    </row>
    <row r="26" spans="1:19" s="31" customFormat="1" ht="33.950000000000003" customHeight="1">
      <c r="A26" s="24">
        <v>26</v>
      </c>
      <c r="B26" s="32" t="s">
        <v>211</v>
      </c>
      <c r="C26" s="32" t="s">
        <v>302</v>
      </c>
      <c r="D26" s="32" t="s">
        <v>154</v>
      </c>
      <c r="E26" s="33" t="s">
        <v>293</v>
      </c>
      <c r="F26" s="22">
        <v>40000</v>
      </c>
      <c r="G26" s="34">
        <v>442.65</v>
      </c>
      <c r="H26" s="29">
        <v>25</v>
      </c>
      <c r="I26" s="29">
        <f t="shared" si="0"/>
        <v>1148</v>
      </c>
      <c r="J26" s="29">
        <f t="shared" si="1"/>
        <v>2839.9999999999995</v>
      </c>
      <c r="K26" s="27">
        <f t="shared" si="2"/>
        <v>440.00000000000006</v>
      </c>
      <c r="L26" s="29">
        <f t="shared" si="3"/>
        <v>1216</v>
      </c>
      <c r="M26" s="29">
        <f t="shared" si="4"/>
        <v>2836</v>
      </c>
      <c r="N26" s="28"/>
      <c r="O26" s="29">
        <f t="shared" si="5"/>
        <v>8480</v>
      </c>
      <c r="P26" s="29">
        <f t="shared" si="6"/>
        <v>2831.65</v>
      </c>
      <c r="Q26" s="29">
        <f t="shared" si="7"/>
        <v>6116</v>
      </c>
      <c r="R26" s="29">
        <f t="shared" si="8"/>
        <v>37168.35</v>
      </c>
      <c r="S26" s="30">
        <v>111</v>
      </c>
    </row>
    <row r="27" spans="1:19" s="31" customFormat="1" ht="33.950000000000003" customHeight="1">
      <c r="A27" s="24">
        <v>27</v>
      </c>
      <c r="B27" s="32" t="s">
        <v>111</v>
      </c>
      <c r="C27" s="32" t="s">
        <v>51</v>
      </c>
      <c r="D27" s="32" t="s">
        <v>112</v>
      </c>
      <c r="E27" s="33" t="s">
        <v>293</v>
      </c>
      <c r="F27" s="22">
        <v>31500</v>
      </c>
      <c r="G27" s="34"/>
      <c r="H27" s="29">
        <v>25</v>
      </c>
      <c r="I27" s="29">
        <f t="shared" si="0"/>
        <v>904.05</v>
      </c>
      <c r="J27" s="29">
        <f t="shared" si="1"/>
        <v>2236.5</v>
      </c>
      <c r="K27" s="27">
        <f t="shared" si="2"/>
        <v>346.50000000000006</v>
      </c>
      <c r="L27" s="29">
        <f t="shared" si="3"/>
        <v>957.6</v>
      </c>
      <c r="M27" s="29">
        <f t="shared" si="4"/>
        <v>2233.3500000000004</v>
      </c>
      <c r="N27" s="28"/>
      <c r="O27" s="29">
        <f t="shared" si="5"/>
        <v>6678.0000000000009</v>
      </c>
      <c r="P27" s="29">
        <f t="shared" si="6"/>
        <v>1886.65</v>
      </c>
      <c r="Q27" s="29">
        <f t="shared" si="7"/>
        <v>4816.3500000000004</v>
      </c>
      <c r="R27" s="29">
        <f t="shared" si="8"/>
        <v>29613.35</v>
      </c>
      <c r="S27" s="30">
        <v>111</v>
      </c>
    </row>
    <row r="28" spans="1:19" s="31" customFormat="1" ht="33.950000000000003" customHeight="1">
      <c r="A28" s="24">
        <v>28</v>
      </c>
      <c r="B28" s="32" t="s">
        <v>380</v>
      </c>
      <c r="C28" s="32" t="s">
        <v>51</v>
      </c>
      <c r="D28" s="32" t="s">
        <v>112</v>
      </c>
      <c r="E28" s="26" t="s">
        <v>293</v>
      </c>
      <c r="F28" s="27">
        <v>31800</v>
      </c>
      <c r="G28" s="28"/>
      <c r="H28" s="29">
        <v>25</v>
      </c>
      <c r="I28" s="29">
        <f t="shared" si="0"/>
        <v>912.66</v>
      </c>
      <c r="J28" s="29">
        <f t="shared" si="1"/>
        <v>2257.7999999999997</v>
      </c>
      <c r="K28" s="27">
        <f t="shared" si="2"/>
        <v>349.8</v>
      </c>
      <c r="L28" s="29">
        <f t="shared" si="3"/>
        <v>966.72</v>
      </c>
      <c r="M28" s="29">
        <f t="shared" si="4"/>
        <v>2254.6200000000003</v>
      </c>
      <c r="N28" s="28"/>
      <c r="O28" s="29">
        <f t="shared" si="5"/>
        <v>6741.6</v>
      </c>
      <c r="P28" s="29">
        <f t="shared" si="6"/>
        <v>1904.38</v>
      </c>
      <c r="Q28" s="29">
        <f t="shared" si="7"/>
        <v>4862.22</v>
      </c>
      <c r="R28" s="29">
        <f t="shared" si="8"/>
        <v>29895.62</v>
      </c>
      <c r="S28" s="30">
        <v>111</v>
      </c>
    </row>
    <row r="29" spans="1:19" s="31" customFormat="1" ht="33.950000000000003" customHeight="1">
      <c r="A29" s="24">
        <v>29</v>
      </c>
      <c r="B29" s="32" t="s">
        <v>241</v>
      </c>
      <c r="C29" s="32" t="s">
        <v>242</v>
      </c>
      <c r="D29" s="32" t="s">
        <v>331</v>
      </c>
      <c r="E29" s="33" t="s">
        <v>295</v>
      </c>
      <c r="F29" s="22">
        <v>31500</v>
      </c>
      <c r="G29" s="34"/>
      <c r="H29" s="29">
        <v>25</v>
      </c>
      <c r="I29" s="29">
        <f t="shared" si="0"/>
        <v>904.05</v>
      </c>
      <c r="J29" s="29">
        <f t="shared" si="1"/>
        <v>2236.5</v>
      </c>
      <c r="K29" s="27">
        <f t="shared" si="2"/>
        <v>346.50000000000006</v>
      </c>
      <c r="L29" s="29">
        <f t="shared" si="3"/>
        <v>957.6</v>
      </c>
      <c r="M29" s="29">
        <f t="shared" si="4"/>
        <v>2233.3500000000004</v>
      </c>
      <c r="N29" s="28"/>
      <c r="O29" s="29">
        <f t="shared" si="5"/>
        <v>6678.0000000000009</v>
      </c>
      <c r="P29" s="29">
        <f t="shared" si="6"/>
        <v>1886.65</v>
      </c>
      <c r="Q29" s="29">
        <f t="shared" si="7"/>
        <v>4816.3500000000004</v>
      </c>
      <c r="R29" s="29">
        <f t="shared" si="8"/>
        <v>29613.35</v>
      </c>
      <c r="S29" s="30">
        <v>111</v>
      </c>
    </row>
    <row r="30" spans="1:19" s="31" customFormat="1" ht="33.950000000000003" customHeight="1">
      <c r="A30" s="24">
        <v>30</v>
      </c>
      <c r="B30" s="32" t="s">
        <v>395</v>
      </c>
      <c r="C30" s="32" t="s">
        <v>51</v>
      </c>
      <c r="D30" s="32" t="s">
        <v>112</v>
      </c>
      <c r="E30" s="33" t="s">
        <v>295</v>
      </c>
      <c r="F30" s="22">
        <v>25000</v>
      </c>
      <c r="G30" s="34"/>
      <c r="H30" s="29">
        <v>25</v>
      </c>
      <c r="I30" s="29">
        <f t="shared" si="0"/>
        <v>717.5</v>
      </c>
      <c r="J30" s="29">
        <f t="shared" si="1"/>
        <v>1774.9999999999998</v>
      </c>
      <c r="K30" s="27">
        <f t="shared" si="2"/>
        <v>275</v>
      </c>
      <c r="L30" s="29">
        <f t="shared" si="3"/>
        <v>760</v>
      </c>
      <c r="M30" s="29">
        <f t="shared" si="4"/>
        <v>1772.5000000000002</v>
      </c>
      <c r="N30" s="28"/>
      <c r="O30" s="29">
        <f t="shared" si="5"/>
        <v>5300</v>
      </c>
      <c r="P30" s="29">
        <f t="shared" si="6"/>
        <v>1502.5</v>
      </c>
      <c r="Q30" s="29">
        <f t="shared" si="7"/>
        <v>3822.5</v>
      </c>
      <c r="R30" s="29">
        <f t="shared" si="8"/>
        <v>23497.5</v>
      </c>
      <c r="S30" s="30">
        <v>111</v>
      </c>
    </row>
    <row r="31" spans="1:19" s="31" customFormat="1" ht="33.950000000000003" customHeight="1">
      <c r="A31" s="24">
        <v>31</v>
      </c>
      <c r="B31" s="32" t="s">
        <v>157</v>
      </c>
      <c r="C31" s="32" t="s">
        <v>87</v>
      </c>
      <c r="D31" s="32" t="s">
        <v>158</v>
      </c>
      <c r="E31" s="33" t="s">
        <v>293</v>
      </c>
      <c r="F31" s="22">
        <v>31500</v>
      </c>
      <c r="G31" s="34"/>
      <c r="H31" s="29">
        <v>25</v>
      </c>
      <c r="I31" s="29">
        <f t="shared" si="0"/>
        <v>904.05</v>
      </c>
      <c r="J31" s="29">
        <f t="shared" si="1"/>
        <v>2236.5</v>
      </c>
      <c r="K31" s="27">
        <f t="shared" si="2"/>
        <v>346.50000000000006</v>
      </c>
      <c r="L31" s="29">
        <f t="shared" si="3"/>
        <v>957.6</v>
      </c>
      <c r="M31" s="29">
        <f t="shared" si="4"/>
        <v>2233.3500000000004</v>
      </c>
      <c r="N31" s="28"/>
      <c r="O31" s="29">
        <f t="shared" si="5"/>
        <v>6678.0000000000009</v>
      </c>
      <c r="P31" s="29">
        <f t="shared" si="6"/>
        <v>1886.65</v>
      </c>
      <c r="Q31" s="29">
        <f t="shared" si="7"/>
        <v>4816.3500000000004</v>
      </c>
      <c r="R31" s="29">
        <f t="shared" si="8"/>
        <v>29613.35</v>
      </c>
      <c r="S31" s="30">
        <v>111</v>
      </c>
    </row>
    <row r="32" spans="1:19" s="31" customFormat="1" ht="33.950000000000003" customHeight="1">
      <c r="A32" s="24">
        <v>32</v>
      </c>
      <c r="B32" s="32" t="s">
        <v>285</v>
      </c>
      <c r="C32" s="32" t="s">
        <v>51</v>
      </c>
      <c r="D32" s="32" t="s">
        <v>286</v>
      </c>
      <c r="E32" s="33" t="s">
        <v>293</v>
      </c>
      <c r="F32" s="22">
        <v>31500</v>
      </c>
      <c r="G32" s="34"/>
      <c r="H32" s="29">
        <v>25</v>
      </c>
      <c r="I32" s="29">
        <f t="shared" si="0"/>
        <v>904.05</v>
      </c>
      <c r="J32" s="29">
        <f t="shared" si="1"/>
        <v>2236.5</v>
      </c>
      <c r="K32" s="27">
        <f t="shared" si="2"/>
        <v>346.50000000000006</v>
      </c>
      <c r="L32" s="29">
        <f t="shared" si="3"/>
        <v>957.6</v>
      </c>
      <c r="M32" s="29">
        <f t="shared" si="4"/>
        <v>2233.3500000000004</v>
      </c>
      <c r="N32" s="28"/>
      <c r="O32" s="29">
        <f t="shared" si="5"/>
        <v>6678.0000000000009</v>
      </c>
      <c r="P32" s="29">
        <f t="shared" si="6"/>
        <v>1886.65</v>
      </c>
      <c r="Q32" s="29">
        <f t="shared" si="7"/>
        <v>4816.3500000000004</v>
      </c>
      <c r="R32" s="29">
        <f t="shared" si="8"/>
        <v>29613.35</v>
      </c>
      <c r="S32" s="30">
        <v>111</v>
      </c>
    </row>
    <row r="33" spans="1:19" s="31" customFormat="1" ht="33.950000000000003" customHeight="1">
      <c r="A33" s="24">
        <v>33</v>
      </c>
      <c r="B33" s="32" t="s">
        <v>369</v>
      </c>
      <c r="C33" s="32" t="s">
        <v>160</v>
      </c>
      <c r="D33" s="25" t="s">
        <v>370</v>
      </c>
      <c r="E33" s="33" t="s">
        <v>293</v>
      </c>
      <c r="F33" s="22">
        <v>28000</v>
      </c>
      <c r="G33" s="34"/>
      <c r="H33" s="29">
        <v>25</v>
      </c>
      <c r="I33" s="29">
        <f t="shared" si="0"/>
        <v>803.6</v>
      </c>
      <c r="J33" s="29">
        <f t="shared" si="1"/>
        <v>1987.9999999999998</v>
      </c>
      <c r="K33" s="27">
        <f t="shared" si="2"/>
        <v>308.00000000000006</v>
      </c>
      <c r="L33" s="29">
        <f t="shared" si="3"/>
        <v>851.2</v>
      </c>
      <c r="M33" s="29">
        <f t="shared" si="4"/>
        <v>1985.2</v>
      </c>
      <c r="N33" s="28"/>
      <c r="O33" s="29">
        <f t="shared" si="5"/>
        <v>5936</v>
      </c>
      <c r="P33" s="29">
        <f t="shared" si="6"/>
        <v>1679.8000000000002</v>
      </c>
      <c r="Q33" s="29">
        <f t="shared" si="7"/>
        <v>4281.2</v>
      </c>
      <c r="R33" s="29">
        <f t="shared" si="8"/>
        <v>26320.2</v>
      </c>
      <c r="S33" s="30">
        <v>111</v>
      </c>
    </row>
    <row r="34" spans="1:19" s="31" customFormat="1" ht="33.950000000000003" customHeight="1">
      <c r="A34" s="24">
        <v>34</v>
      </c>
      <c r="B34" s="32" t="s">
        <v>50</v>
      </c>
      <c r="C34" s="32" t="s">
        <v>51</v>
      </c>
      <c r="D34" s="32" t="s">
        <v>52</v>
      </c>
      <c r="E34" s="33" t="s">
        <v>295</v>
      </c>
      <c r="F34" s="22">
        <v>23100</v>
      </c>
      <c r="G34" s="34"/>
      <c r="H34" s="29">
        <v>25</v>
      </c>
      <c r="I34" s="29">
        <f t="shared" si="0"/>
        <v>662.97</v>
      </c>
      <c r="J34" s="29">
        <f t="shared" si="1"/>
        <v>1640.1</v>
      </c>
      <c r="K34" s="27">
        <f t="shared" si="2"/>
        <v>254.10000000000002</v>
      </c>
      <c r="L34" s="29">
        <f t="shared" si="3"/>
        <v>702.24</v>
      </c>
      <c r="M34" s="29">
        <f t="shared" si="4"/>
        <v>1637.7900000000002</v>
      </c>
      <c r="N34" s="28">
        <v>1190.1199999999999</v>
      </c>
      <c r="O34" s="29">
        <f t="shared" si="5"/>
        <v>6087.32</v>
      </c>
      <c r="P34" s="29">
        <f t="shared" si="6"/>
        <v>2580.33</v>
      </c>
      <c r="Q34" s="29">
        <f t="shared" si="7"/>
        <v>3531.99</v>
      </c>
      <c r="R34" s="29">
        <f t="shared" si="8"/>
        <v>20519.669999999998</v>
      </c>
      <c r="S34" s="30">
        <v>111</v>
      </c>
    </row>
    <row r="35" spans="1:19" s="31" customFormat="1" ht="33.950000000000003" customHeight="1">
      <c r="A35" s="24">
        <v>35</v>
      </c>
      <c r="B35" s="32" t="s">
        <v>53</v>
      </c>
      <c r="C35" s="32" t="s">
        <v>51</v>
      </c>
      <c r="D35" s="32" t="s">
        <v>52</v>
      </c>
      <c r="E35" s="33" t="s">
        <v>293</v>
      </c>
      <c r="F35" s="22">
        <v>23100</v>
      </c>
      <c r="G35" s="34"/>
      <c r="H35" s="29">
        <v>25</v>
      </c>
      <c r="I35" s="29">
        <f t="shared" si="0"/>
        <v>662.97</v>
      </c>
      <c r="J35" s="29">
        <f t="shared" si="1"/>
        <v>1640.1</v>
      </c>
      <c r="K35" s="27">
        <f t="shared" si="2"/>
        <v>254.10000000000002</v>
      </c>
      <c r="L35" s="29">
        <f t="shared" si="3"/>
        <v>702.24</v>
      </c>
      <c r="M35" s="29">
        <f t="shared" si="4"/>
        <v>1637.7900000000002</v>
      </c>
      <c r="N35" s="28"/>
      <c r="O35" s="29">
        <f t="shared" si="5"/>
        <v>4897.2</v>
      </c>
      <c r="P35" s="29">
        <f t="shared" si="6"/>
        <v>1390.21</v>
      </c>
      <c r="Q35" s="29">
        <f t="shared" si="7"/>
        <v>3531.99</v>
      </c>
      <c r="R35" s="29">
        <f t="shared" si="8"/>
        <v>21709.79</v>
      </c>
      <c r="S35" s="30">
        <v>111</v>
      </c>
    </row>
    <row r="36" spans="1:19" s="31" customFormat="1" ht="33.950000000000003" customHeight="1">
      <c r="A36" s="24">
        <v>36</v>
      </c>
      <c r="B36" s="32" t="s">
        <v>362</v>
      </c>
      <c r="C36" s="32" t="s">
        <v>51</v>
      </c>
      <c r="D36" s="32" t="s">
        <v>147</v>
      </c>
      <c r="E36" s="33" t="s">
        <v>293</v>
      </c>
      <c r="F36" s="22">
        <v>26000</v>
      </c>
      <c r="G36" s="34"/>
      <c r="H36" s="29">
        <v>25</v>
      </c>
      <c r="I36" s="29">
        <f t="shared" si="0"/>
        <v>746.2</v>
      </c>
      <c r="J36" s="29">
        <f t="shared" si="1"/>
        <v>1845.9999999999998</v>
      </c>
      <c r="K36" s="27">
        <f t="shared" si="2"/>
        <v>286.00000000000006</v>
      </c>
      <c r="L36" s="29">
        <f t="shared" si="3"/>
        <v>790.4</v>
      </c>
      <c r="M36" s="29">
        <f t="shared" si="4"/>
        <v>1843.4</v>
      </c>
      <c r="N36" s="28"/>
      <c r="O36" s="29">
        <f t="shared" si="5"/>
        <v>5512</v>
      </c>
      <c r="P36" s="29">
        <f t="shared" si="6"/>
        <v>1561.6</v>
      </c>
      <c r="Q36" s="29">
        <f t="shared" si="7"/>
        <v>3975.4</v>
      </c>
      <c r="R36" s="29">
        <f t="shared" si="8"/>
        <v>24438.400000000001</v>
      </c>
      <c r="S36" s="30">
        <v>111</v>
      </c>
    </row>
    <row r="37" spans="1:19" s="31" customFormat="1" ht="33.950000000000003" customHeight="1">
      <c r="A37" s="24">
        <v>37</v>
      </c>
      <c r="B37" s="32" t="s">
        <v>185</v>
      </c>
      <c r="C37" s="32" t="s">
        <v>105</v>
      </c>
      <c r="D37" s="32" t="s">
        <v>186</v>
      </c>
      <c r="E37" s="33" t="s">
        <v>295</v>
      </c>
      <c r="F37" s="22">
        <v>60000</v>
      </c>
      <c r="G37" s="34">
        <v>3486.68</v>
      </c>
      <c r="H37" s="29">
        <v>25</v>
      </c>
      <c r="I37" s="29">
        <f t="shared" si="0"/>
        <v>1722</v>
      </c>
      <c r="J37" s="29">
        <f t="shared" si="1"/>
        <v>4260</v>
      </c>
      <c r="K37" s="27">
        <f t="shared" si="2"/>
        <v>660.00000000000011</v>
      </c>
      <c r="L37" s="29">
        <f t="shared" si="3"/>
        <v>1824</v>
      </c>
      <c r="M37" s="29">
        <f t="shared" si="4"/>
        <v>4254</v>
      </c>
      <c r="N37" s="28"/>
      <c r="O37" s="29">
        <f t="shared" si="5"/>
        <v>12720</v>
      </c>
      <c r="P37" s="29">
        <f t="shared" si="6"/>
        <v>7057.68</v>
      </c>
      <c r="Q37" s="29">
        <f t="shared" si="7"/>
        <v>9174</v>
      </c>
      <c r="R37" s="29">
        <f t="shared" si="8"/>
        <v>52942.32</v>
      </c>
      <c r="S37" s="30">
        <v>111</v>
      </c>
    </row>
    <row r="38" spans="1:19" s="31" customFormat="1" ht="33.950000000000003" customHeight="1">
      <c r="A38" s="24">
        <v>38</v>
      </c>
      <c r="B38" s="32" t="s">
        <v>189</v>
      </c>
      <c r="C38" s="32" t="s">
        <v>105</v>
      </c>
      <c r="D38" s="32" t="s">
        <v>190</v>
      </c>
      <c r="E38" s="33" t="s">
        <v>295</v>
      </c>
      <c r="F38" s="22">
        <v>60000</v>
      </c>
      <c r="G38" s="34">
        <v>3486.68</v>
      </c>
      <c r="H38" s="29">
        <v>25</v>
      </c>
      <c r="I38" s="29">
        <f t="shared" si="0"/>
        <v>1722</v>
      </c>
      <c r="J38" s="29">
        <f t="shared" si="1"/>
        <v>4260</v>
      </c>
      <c r="K38" s="27">
        <f t="shared" si="2"/>
        <v>660.00000000000011</v>
      </c>
      <c r="L38" s="29">
        <f t="shared" si="3"/>
        <v>1824</v>
      </c>
      <c r="M38" s="29">
        <f t="shared" si="4"/>
        <v>4254</v>
      </c>
      <c r="N38" s="28"/>
      <c r="O38" s="29">
        <f t="shared" si="5"/>
        <v>12720</v>
      </c>
      <c r="P38" s="29">
        <f t="shared" si="6"/>
        <v>7057.68</v>
      </c>
      <c r="Q38" s="29">
        <f t="shared" si="7"/>
        <v>9174</v>
      </c>
      <c r="R38" s="29">
        <f t="shared" si="8"/>
        <v>52942.32</v>
      </c>
      <c r="S38" s="30">
        <v>111</v>
      </c>
    </row>
    <row r="39" spans="1:19" s="31" customFormat="1" ht="33.950000000000003" customHeight="1">
      <c r="A39" s="24">
        <v>39</v>
      </c>
      <c r="B39" s="32" t="s">
        <v>231</v>
      </c>
      <c r="C39" s="32" t="s">
        <v>105</v>
      </c>
      <c r="D39" s="32" t="s">
        <v>232</v>
      </c>
      <c r="E39" s="33" t="s">
        <v>295</v>
      </c>
      <c r="F39" s="22">
        <v>60000</v>
      </c>
      <c r="G39" s="34">
        <v>3486.68</v>
      </c>
      <c r="H39" s="29">
        <v>25</v>
      </c>
      <c r="I39" s="29">
        <f t="shared" si="0"/>
        <v>1722</v>
      </c>
      <c r="J39" s="29">
        <f t="shared" si="1"/>
        <v>4260</v>
      </c>
      <c r="K39" s="27">
        <f t="shared" si="2"/>
        <v>660.00000000000011</v>
      </c>
      <c r="L39" s="29">
        <f t="shared" si="3"/>
        <v>1824</v>
      </c>
      <c r="M39" s="29">
        <f t="shared" si="4"/>
        <v>4254</v>
      </c>
      <c r="N39" s="28"/>
      <c r="O39" s="29">
        <f t="shared" si="5"/>
        <v>12720</v>
      </c>
      <c r="P39" s="29">
        <f t="shared" si="6"/>
        <v>7057.68</v>
      </c>
      <c r="Q39" s="29">
        <f t="shared" si="7"/>
        <v>9174</v>
      </c>
      <c r="R39" s="29">
        <f t="shared" si="8"/>
        <v>52942.32</v>
      </c>
      <c r="S39" s="30">
        <v>111</v>
      </c>
    </row>
    <row r="40" spans="1:19" s="31" customFormat="1" ht="33.950000000000003" customHeight="1">
      <c r="A40" s="24">
        <v>40</v>
      </c>
      <c r="B40" s="32" t="s">
        <v>104</v>
      </c>
      <c r="C40" s="32" t="s">
        <v>105</v>
      </c>
      <c r="D40" s="32" t="s">
        <v>106</v>
      </c>
      <c r="E40" s="33" t="s">
        <v>295</v>
      </c>
      <c r="F40" s="22">
        <v>60000</v>
      </c>
      <c r="G40" s="34">
        <v>3486.68</v>
      </c>
      <c r="H40" s="29">
        <v>25</v>
      </c>
      <c r="I40" s="29">
        <f t="shared" si="0"/>
        <v>1722</v>
      </c>
      <c r="J40" s="29">
        <f t="shared" si="1"/>
        <v>4260</v>
      </c>
      <c r="K40" s="27">
        <f t="shared" si="2"/>
        <v>660.00000000000011</v>
      </c>
      <c r="L40" s="29">
        <f t="shared" si="3"/>
        <v>1824</v>
      </c>
      <c r="M40" s="29">
        <f t="shared" si="4"/>
        <v>4254</v>
      </c>
      <c r="N40" s="28"/>
      <c r="O40" s="29">
        <f t="shared" si="5"/>
        <v>12720</v>
      </c>
      <c r="P40" s="29">
        <f t="shared" si="6"/>
        <v>7057.68</v>
      </c>
      <c r="Q40" s="29">
        <f t="shared" si="7"/>
        <v>9174</v>
      </c>
      <c r="R40" s="29">
        <f t="shared" si="8"/>
        <v>52942.32</v>
      </c>
      <c r="S40" s="30">
        <v>111</v>
      </c>
    </row>
    <row r="41" spans="1:19" s="31" customFormat="1" ht="33.950000000000003" customHeight="1">
      <c r="A41" s="24">
        <v>41</v>
      </c>
      <c r="B41" s="32" t="s">
        <v>284</v>
      </c>
      <c r="C41" s="32" t="s">
        <v>105</v>
      </c>
      <c r="D41" s="32" t="s">
        <v>106</v>
      </c>
      <c r="E41" s="33" t="s">
        <v>293</v>
      </c>
      <c r="F41" s="22">
        <v>60000</v>
      </c>
      <c r="G41" s="34">
        <v>3248.65</v>
      </c>
      <c r="H41" s="29">
        <v>25</v>
      </c>
      <c r="I41" s="29">
        <f t="shared" si="0"/>
        <v>1722</v>
      </c>
      <c r="J41" s="29">
        <f t="shared" si="1"/>
        <v>4260</v>
      </c>
      <c r="K41" s="27">
        <f t="shared" si="2"/>
        <v>660.00000000000011</v>
      </c>
      <c r="L41" s="29">
        <f t="shared" si="3"/>
        <v>1824</v>
      </c>
      <c r="M41" s="29">
        <f t="shared" si="4"/>
        <v>4254</v>
      </c>
      <c r="N41" s="28">
        <v>1190.1199999999999</v>
      </c>
      <c r="O41" s="29">
        <f t="shared" si="5"/>
        <v>13910.119999999999</v>
      </c>
      <c r="P41" s="29">
        <f t="shared" si="6"/>
        <v>8009.7699999999995</v>
      </c>
      <c r="Q41" s="29">
        <f t="shared" si="7"/>
        <v>9174</v>
      </c>
      <c r="R41" s="29">
        <f t="shared" si="8"/>
        <v>51990.23</v>
      </c>
      <c r="S41" s="30">
        <v>111</v>
      </c>
    </row>
    <row r="42" spans="1:19" s="31" customFormat="1" ht="33.950000000000003" customHeight="1">
      <c r="A42" s="24">
        <v>42</v>
      </c>
      <c r="B42" s="32" t="s">
        <v>198</v>
      </c>
      <c r="C42" s="32" t="s">
        <v>103</v>
      </c>
      <c r="D42" s="32" t="s">
        <v>199</v>
      </c>
      <c r="E42" s="33" t="s">
        <v>295</v>
      </c>
      <c r="F42" s="22">
        <v>65000</v>
      </c>
      <c r="G42" s="34">
        <v>4427.58</v>
      </c>
      <c r="H42" s="29">
        <v>25</v>
      </c>
      <c r="I42" s="29">
        <f t="shared" si="0"/>
        <v>1865.5</v>
      </c>
      <c r="J42" s="29">
        <f t="shared" si="1"/>
        <v>4615</v>
      </c>
      <c r="K42" s="27">
        <f t="shared" si="2"/>
        <v>715.00000000000011</v>
      </c>
      <c r="L42" s="29">
        <f t="shared" si="3"/>
        <v>1976</v>
      </c>
      <c r="M42" s="29">
        <f t="shared" si="4"/>
        <v>4608.5</v>
      </c>
      <c r="N42" s="28"/>
      <c r="O42" s="29">
        <f t="shared" si="5"/>
        <v>13780</v>
      </c>
      <c r="P42" s="29">
        <f t="shared" si="6"/>
        <v>8294.08</v>
      </c>
      <c r="Q42" s="29">
        <f t="shared" si="7"/>
        <v>9938.5</v>
      </c>
      <c r="R42" s="29">
        <f t="shared" si="8"/>
        <v>56705.919999999998</v>
      </c>
      <c r="S42" s="30">
        <v>111</v>
      </c>
    </row>
    <row r="43" spans="1:19" s="31" customFormat="1" ht="33.950000000000003" customHeight="1">
      <c r="A43" s="24">
        <v>43</v>
      </c>
      <c r="B43" s="32" t="s">
        <v>202</v>
      </c>
      <c r="C43" s="32" t="s">
        <v>103</v>
      </c>
      <c r="D43" s="32" t="s">
        <v>106</v>
      </c>
      <c r="E43" s="33" t="s">
        <v>295</v>
      </c>
      <c r="F43" s="22">
        <v>60000</v>
      </c>
      <c r="G43" s="34">
        <v>3486.68</v>
      </c>
      <c r="H43" s="29">
        <v>25</v>
      </c>
      <c r="I43" s="29">
        <f t="shared" si="0"/>
        <v>1722</v>
      </c>
      <c r="J43" s="29">
        <f t="shared" si="1"/>
        <v>4260</v>
      </c>
      <c r="K43" s="27">
        <f t="shared" si="2"/>
        <v>660.00000000000011</v>
      </c>
      <c r="L43" s="29">
        <f t="shared" si="3"/>
        <v>1824</v>
      </c>
      <c r="M43" s="29">
        <f t="shared" si="4"/>
        <v>4254</v>
      </c>
      <c r="N43" s="28"/>
      <c r="O43" s="29">
        <f t="shared" si="5"/>
        <v>12720</v>
      </c>
      <c r="P43" s="29">
        <f t="shared" si="6"/>
        <v>7057.68</v>
      </c>
      <c r="Q43" s="29">
        <f t="shared" si="7"/>
        <v>9174</v>
      </c>
      <c r="R43" s="29">
        <f t="shared" si="8"/>
        <v>52942.32</v>
      </c>
      <c r="S43" s="30">
        <v>111</v>
      </c>
    </row>
    <row r="44" spans="1:19" s="31" customFormat="1" ht="33.75" customHeight="1">
      <c r="A44" s="24">
        <v>44</v>
      </c>
      <c r="B44" s="25" t="s">
        <v>30</v>
      </c>
      <c r="C44" s="25" t="s">
        <v>152</v>
      </c>
      <c r="D44" s="25" t="s">
        <v>54</v>
      </c>
      <c r="E44" s="26" t="s">
        <v>293</v>
      </c>
      <c r="F44" s="27">
        <v>22000</v>
      </c>
      <c r="G44" s="28"/>
      <c r="H44" s="29">
        <v>25</v>
      </c>
      <c r="I44" s="29">
        <f t="shared" si="0"/>
        <v>631.4</v>
      </c>
      <c r="J44" s="29">
        <f t="shared" si="1"/>
        <v>1561.9999999999998</v>
      </c>
      <c r="K44" s="27">
        <f t="shared" si="2"/>
        <v>242.00000000000003</v>
      </c>
      <c r="L44" s="29">
        <f t="shared" si="3"/>
        <v>668.8</v>
      </c>
      <c r="M44" s="29">
        <f t="shared" si="4"/>
        <v>1559.8000000000002</v>
      </c>
      <c r="N44" s="28"/>
      <c r="O44" s="29">
        <f t="shared" si="5"/>
        <v>4664</v>
      </c>
      <c r="P44" s="29">
        <f t="shared" si="6"/>
        <v>1325.1999999999998</v>
      </c>
      <c r="Q44" s="29">
        <f t="shared" si="7"/>
        <v>3363.8</v>
      </c>
      <c r="R44" s="29">
        <f t="shared" si="8"/>
        <v>20674.8</v>
      </c>
      <c r="S44" s="30">
        <v>111</v>
      </c>
    </row>
    <row r="45" spans="1:19" s="31" customFormat="1" ht="33.950000000000003" customHeight="1">
      <c r="A45" s="24">
        <v>45</v>
      </c>
      <c r="B45" s="32" t="s">
        <v>342</v>
      </c>
      <c r="C45" s="32" t="s">
        <v>103</v>
      </c>
      <c r="D45" s="32" t="s">
        <v>68</v>
      </c>
      <c r="E45" s="33" t="s">
        <v>293</v>
      </c>
      <c r="F45" s="22">
        <v>21000</v>
      </c>
      <c r="G45" s="34"/>
      <c r="H45" s="29">
        <v>25</v>
      </c>
      <c r="I45" s="29">
        <f t="shared" si="0"/>
        <v>602.70000000000005</v>
      </c>
      <c r="J45" s="29">
        <f t="shared" si="1"/>
        <v>1490.9999999999998</v>
      </c>
      <c r="K45" s="27">
        <f t="shared" si="2"/>
        <v>231.00000000000003</v>
      </c>
      <c r="L45" s="29">
        <f t="shared" si="3"/>
        <v>638.4</v>
      </c>
      <c r="M45" s="29">
        <f t="shared" si="4"/>
        <v>1488.9</v>
      </c>
      <c r="N45" s="28"/>
      <c r="O45" s="29">
        <f t="shared" si="5"/>
        <v>4452</v>
      </c>
      <c r="P45" s="29">
        <f t="shared" si="6"/>
        <v>1266.0999999999999</v>
      </c>
      <c r="Q45" s="29">
        <f t="shared" si="7"/>
        <v>3210.8999999999996</v>
      </c>
      <c r="R45" s="29">
        <f t="shared" si="8"/>
        <v>19733.900000000001</v>
      </c>
      <c r="S45" s="30">
        <v>111</v>
      </c>
    </row>
    <row r="46" spans="1:19" s="31" customFormat="1" ht="33.950000000000003" customHeight="1">
      <c r="A46" s="24">
        <v>46</v>
      </c>
      <c r="B46" s="32" t="s">
        <v>245</v>
      </c>
      <c r="C46" s="32" t="s">
        <v>39</v>
      </c>
      <c r="D46" s="32" t="s">
        <v>246</v>
      </c>
      <c r="E46" s="33" t="s">
        <v>295</v>
      </c>
      <c r="F46" s="22">
        <v>60000</v>
      </c>
      <c r="G46" s="34">
        <v>3486.68</v>
      </c>
      <c r="H46" s="29">
        <v>25</v>
      </c>
      <c r="I46" s="29">
        <f t="shared" si="0"/>
        <v>1722</v>
      </c>
      <c r="J46" s="29">
        <f t="shared" si="1"/>
        <v>4260</v>
      </c>
      <c r="K46" s="27">
        <f t="shared" si="2"/>
        <v>660.00000000000011</v>
      </c>
      <c r="L46" s="29">
        <f t="shared" si="3"/>
        <v>1824</v>
      </c>
      <c r="M46" s="29">
        <f t="shared" si="4"/>
        <v>4254</v>
      </c>
      <c r="N46" s="28"/>
      <c r="O46" s="29">
        <f t="shared" si="5"/>
        <v>12720</v>
      </c>
      <c r="P46" s="29">
        <f t="shared" si="6"/>
        <v>7057.68</v>
      </c>
      <c r="Q46" s="29">
        <f t="shared" si="7"/>
        <v>9174</v>
      </c>
      <c r="R46" s="29">
        <f t="shared" si="8"/>
        <v>52942.32</v>
      </c>
      <c r="S46" s="30">
        <v>111</v>
      </c>
    </row>
    <row r="47" spans="1:19" s="31" customFormat="1" ht="33.950000000000003" customHeight="1">
      <c r="A47" s="24">
        <v>47</v>
      </c>
      <c r="B47" s="32" t="s">
        <v>275</v>
      </c>
      <c r="C47" s="32" t="s">
        <v>301</v>
      </c>
      <c r="D47" s="32" t="s">
        <v>264</v>
      </c>
      <c r="E47" s="33" t="s">
        <v>295</v>
      </c>
      <c r="F47" s="22">
        <v>60000</v>
      </c>
      <c r="G47" s="34">
        <v>3486.68</v>
      </c>
      <c r="H47" s="29">
        <v>25</v>
      </c>
      <c r="I47" s="29">
        <f t="shared" si="0"/>
        <v>1722</v>
      </c>
      <c r="J47" s="29">
        <f t="shared" si="1"/>
        <v>4260</v>
      </c>
      <c r="K47" s="27">
        <f t="shared" si="2"/>
        <v>660.00000000000011</v>
      </c>
      <c r="L47" s="29">
        <f t="shared" si="3"/>
        <v>1824</v>
      </c>
      <c r="M47" s="29">
        <f t="shared" si="4"/>
        <v>4254</v>
      </c>
      <c r="N47" s="28"/>
      <c r="O47" s="29">
        <f t="shared" si="5"/>
        <v>12720</v>
      </c>
      <c r="P47" s="29">
        <f t="shared" si="6"/>
        <v>7057.68</v>
      </c>
      <c r="Q47" s="29">
        <f t="shared" si="7"/>
        <v>9174</v>
      </c>
      <c r="R47" s="29">
        <f t="shared" si="8"/>
        <v>52942.32</v>
      </c>
      <c r="S47" s="30">
        <v>111</v>
      </c>
    </row>
    <row r="48" spans="1:19" s="31" customFormat="1" ht="33.950000000000003" customHeight="1">
      <c r="A48" s="24">
        <v>48</v>
      </c>
      <c r="B48" s="32" t="s">
        <v>94</v>
      </c>
      <c r="C48" s="32" t="s">
        <v>301</v>
      </c>
      <c r="D48" s="32" t="s">
        <v>340</v>
      </c>
      <c r="E48" s="33" t="s">
        <v>295</v>
      </c>
      <c r="F48" s="22">
        <v>45000</v>
      </c>
      <c r="G48" s="34">
        <v>1148.33</v>
      </c>
      <c r="H48" s="29">
        <v>25</v>
      </c>
      <c r="I48" s="29">
        <f t="shared" si="0"/>
        <v>1291.5</v>
      </c>
      <c r="J48" s="29">
        <f t="shared" si="1"/>
        <v>3194.9999999999995</v>
      </c>
      <c r="K48" s="27">
        <f t="shared" si="2"/>
        <v>495.00000000000006</v>
      </c>
      <c r="L48" s="29">
        <f t="shared" si="3"/>
        <v>1368</v>
      </c>
      <c r="M48" s="29">
        <f t="shared" si="4"/>
        <v>3190.5</v>
      </c>
      <c r="N48" s="28"/>
      <c r="O48" s="29">
        <f t="shared" si="5"/>
        <v>9540</v>
      </c>
      <c r="P48" s="29">
        <f t="shared" si="6"/>
        <v>3832.83</v>
      </c>
      <c r="Q48" s="29">
        <f t="shared" si="7"/>
        <v>6880.5</v>
      </c>
      <c r="R48" s="29">
        <f t="shared" si="8"/>
        <v>41167.17</v>
      </c>
      <c r="S48" s="30">
        <v>111</v>
      </c>
    </row>
    <row r="49" spans="1:19" s="31" customFormat="1" ht="33.950000000000003" customHeight="1">
      <c r="A49" s="24">
        <v>49</v>
      </c>
      <c r="B49" s="32" t="s">
        <v>132</v>
      </c>
      <c r="C49" s="32" t="s">
        <v>39</v>
      </c>
      <c r="D49" s="32" t="s">
        <v>330</v>
      </c>
      <c r="E49" s="33" t="s">
        <v>293</v>
      </c>
      <c r="F49" s="22">
        <v>35000</v>
      </c>
      <c r="G49" s="34"/>
      <c r="H49" s="29">
        <v>25</v>
      </c>
      <c r="I49" s="29">
        <f t="shared" si="0"/>
        <v>1004.5</v>
      </c>
      <c r="J49" s="29">
        <f t="shared" si="1"/>
        <v>2485</v>
      </c>
      <c r="K49" s="27">
        <f t="shared" si="2"/>
        <v>385.00000000000006</v>
      </c>
      <c r="L49" s="29">
        <f t="shared" si="3"/>
        <v>1064</v>
      </c>
      <c r="M49" s="29">
        <f t="shared" si="4"/>
        <v>2481.5</v>
      </c>
      <c r="N49" s="28">
        <v>2380.2399999999998</v>
      </c>
      <c r="O49" s="29">
        <f t="shared" si="5"/>
        <v>9800.24</v>
      </c>
      <c r="P49" s="29">
        <f t="shared" si="6"/>
        <v>4473.74</v>
      </c>
      <c r="Q49" s="29">
        <f t="shared" si="7"/>
        <v>5351.5</v>
      </c>
      <c r="R49" s="29">
        <f t="shared" si="8"/>
        <v>30526.260000000002</v>
      </c>
      <c r="S49" s="30">
        <v>111</v>
      </c>
    </row>
    <row r="50" spans="1:19" s="31" customFormat="1" ht="33.950000000000003" customHeight="1">
      <c r="A50" s="24">
        <v>50</v>
      </c>
      <c r="B50" s="32" t="s">
        <v>207</v>
      </c>
      <c r="C50" s="32" t="s">
        <v>302</v>
      </c>
      <c r="D50" s="32" t="s">
        <v>330</v>
      </c>
      <c r="E50" s="33" t="s">
        <v>294</v>
      </c>
      <c r="F50" s="22">
        <v>35000</v>
      </c>
      <c r="G50" s="34"/>
      <c r="H50" s="29">
        <v>25</v>
      </c>
      <c r="I50" s="29">
        <f t="shared" si="0"/>
        <v>1004.5</v>
      </c>
      <c r="J50" s="29">
        <f t="shared" si="1"/>
        <v>2485</v>
      </c>
      <c r="K50" s="27">
        <f t="shared" si="2"/>
        <v>385.00000000000006</v>
      </c>
      <c r="L50" s="29">
        <f t="shared" si="3"/>
        <v>1064</v>
      </c>
      <c r="M50" s="29">
        <f t="shared" si="4"/>
        <v>2481.5</v>
      </c>
      <c r="N50" s="28"/>
      <c r="O50" s="29">
        <f t="shared" si="5"/>
        <v>7420</v>
      </c>
      <c r="P50" s="29">
        <f t="shared" si="6"/>
        <v>2093.5</v>
      </c>
      <c r="Q50" s="29">
        <f t="shared" si="7"/>
        <v>5351.5</v>
      </c>
      <c r="R50" s="29">
        <f t="shared" si="8"/>
        <v>32906.5</v>
      </c>
      <c r="S50" s="30">
        <v>111</v>
      </c>
    </row>
    <row r="51" spans="1:19" s="31" customFormat="1" ht="33.950000000000003" customHeight="1">
      <c r="A51" s="24">
        <v>51</v>
      </c>
      <c r="B51" s="32" t="s">
        <v>125</v>
      </c>
      <c r="C51" s="32" t="s">
        <v>39</v>
      </c>
      <c r="D51" s="32" t="s">
        <v>330</v>
      </c>
      <c r="E51" s="33" t="s">
        <v>293</v>
      </c>
      <c r="F51" s="22">
        <v>35000</v>
      </c>
      <c r="G51" s="34"/>
      <c r="H51" s="29">
        <v>25</v>
      </c>
      <c r="I51" s="29">
        <f t="shared" si="0"/>
        <v>1004.5</v>
      </c>
      <c r="J51" s="29">
        <f t="shared" si="1"/>
        <v>2485</v>
      </c>
      <c r="K51" s="27">
        <f t="shared" si="2"/>
        <v>385.00000000000006</v>
      </c>
      <c r="L51" s="29">
        <f t="shared" si="3"/>
        <v>1064</v>
      </c>
      <c r="M51" s="29">
        <f t="shared" si="4"/>
        <v>2481.5</v>
      </c>
      <c r="N51" s="28"/>
      <c r="O51" s="29">
        <f t="shared" si="5"/>
        <v>7420</v>
      </c>
      <c r="P51" s="29">
        <f t="shared" si="6"/>
        <v>2093.5</v>
      </c>
      <c r="Q51" s="29">
        <f t="shared" si="7"/>
        <v>5351.5</v>
      </c>
      <c r="R51" s="29">
        <f t="shared" si="8"/>
        <v>32906.5</v>
      </c>
      <c r="S51" s="30">
        <v>111</v>
      </c>
    </row>
    <row r="52" spans="1:19" s="31" customFormat="1" ht="33.950000000000003" customHeight="1">
      <c r="A52" s="24">
        <v>52</v>
      </c>
      <c r="B52" s="32" t="s">
        <v>314</v>
      </c>
      <c r="C52" s="32" t="s">
        <v>313</v>
      </c>
      <c r="D52" s="32" t="s">
        <v>90</v>
      </c>
      <c r="E52" s="26" t="s">
        <v>293</v>
      </c>
      <c r="F52" s="27">
        <v>35000</v>
      </c>
      <c r="G52" s="28"/>
      <c r="H52" s="29">
        <v>25</v>
      </c>
      <c r="I52" s="29">
        <f t="shared" si="0"/>
        <v>1004.5</v>
      </c>
      <c r="J52" s="29">
        <f t="shared" si="1"/>
        <v>2485</v>
      </c>
      <c r="K52" s="27">
        <f t="shared" si="2"/>
        <v>385.00000000000006</v>
      </c>
      <c r="L52" s="29">
        <f t="shared" si="3"/>
        <v>1064</v>
      </c>
      <c r="M52" s="29">
        <f t="shared" si="4"/>
        <v>2481.5</v>
      </c>
      <c r="N52" s="28"/>
      <c r="O52" s="29">
        <f t="shared" si="5"/>
        <v>7420</v>
      </c>
      <c r="P52" s="29">
        <f t="shared" si="6"/>
        <v>2093.5</v>
      </c>
      <c r="Q52" s="29">
        <f t="shared" si="7"/>
        <v>5351.5</v>
      </c>
      <c r="R52" s="29">
        <f t="shared" si="8"/>
        <v>32906.5</v>
      </c>
      <c r="S52" s="30">
        <v>111</v>
      </c>
    </row>
    <row r="53" spans="1:19" s="31" customFormat="1" ht="33.950000000000003" customHeight="1">
      <c r="A53" s="24">
        <v>53</v>
      </c>
      <c r="B53" s="32" t="s">
        <v>325</v>
      </c>
      <c r="C53" s="32" t="s">
        <v>313</v>
      </c>
      <c r="D53" s="32" t="s">
        <v>166</v>
      </c>
      <c r="E53" s="33" t="s">
        <v>293</v>
      </c>
      <c r="F53" s="22">
        <v>35000</v>
      </c>
      <c r="G53" s="34"/>
      <c r="H53" s="29">
        <v>25</v>
      </c>
      <c r="I53" s="29">
        <f t="shared" si="0"/>
        <v>1004.5</v>
      </c>
      <c r="J53" s="29">
        <f t="shared" si="1"/>
        <v>2485</v>
      </c>
      <c r="K53" s="27">
        <f t="shared" si="2"/>
        <v>385.00000000000006</v>
      </c>
      <c r="L53" s="29">
        <f t="shared" si="3"/>
        <v>1064</v>
      </c>
      <c r="M53" s="29">
        <f t="shared" si="4"/>
        <v>2481.5</v>
      </c>
      <c r="N53" s="28"/>
      <c r="O53" s="29">
        <f t="shared" si="5"/>
        <v>7420</v>
      </c>
      <c r="P53" s="29">
        <f t="shared" si="6"/>
        <v>2093.5</v>
      </c>
      <c r="Q53" s="29">
        <f t="shared" si="7"/>
        <v>5351.5</v>
      </c>
      <c r="R53" s="29">
        <f t="shared" si="8"/>
        <v>32906.5</v>
      </c>
      <c r="S53" s="30">
        <v>111</v>
      </c>
    </row>
    <row r="54" spans="1:19" s="31" customFormat="1" ht="33.950000000000003" customHeight="1">
      <c r="A54" s="24">
        <v>54</v>
      </c>
      <c r="B54" s="32" t="s">
        <v>145</v>
      </c>
      <c r="C54" s="32" t="s">
        <v>301</v>
      </c>
      <c r="D54" s="32" t="s">
        <v>45</v>
      </c>
      <c r="E54" s="33" t="s">
        <v>295</v>
      </c>
      <c r="F54" s="22">
        <v>28875</v>
      </c>
      <c r="G54" s="34"/>
      <c r="H54" s="29">
        <v>25</v>
      </c>
      <c r="I54" s="29">
        <f t="shared" si="0"/>
        <v>828.71249999999998</v>
      </c>
      <c r="J54" s="29">
        <f t="shared" si="1"/>
        <v>2050.125</v>
      </c>
      <c r="K54" s="27">
        <f t="shared" si="2"/>
        <v>317.62500000000006</v>
      </c>
      <c r="L54" s="29">
        <f t="shared" si="3"/>
        <v>877.8</v>
      </c>
      <c r="M54" s="29">
        <f t="shared" si="4"/>
        <v>2047.2375000000002</v>
      </c>
      <c r="N54" s="28"/>
      <c r="O54" s="29">
        <f t="shared" si="5"/>
        <v>6121.5</v>
      </c>
      <c r="P54" s="29">
        <f t="shared" si="6"/>
        <v>1731.5124999999998</v>
      </c>
      <c r="Q54" s="29">
        <f t="shared" si="7"/>
        <v>4414.9875000000002</v>
      </c>
      <c r="R54" s="29">
        <f t="shared" si="8"/>
        <v>27143.487499999999</v>
      </c>
      <c r="S54" s="30">
        <v>111</v>
      </c>
    </row>
    <row r="55" spans="1:19" s="31" customFormat="1" ht="33.950000000000003" customHeight="1">
      <c r="A55" s="24">
        <v>55</v>
      </c>
      <c r="B55" s="32" t="s">
        <v>82</v>
      </c>
      <c r="C55" s="32" t="s">
        <v>302</v>
      </c>
      <c r="D55" s="32" t="s">
        <v>83</v>
      </c>
      <c r="E55" s="33" t="s">
        <v>295</v>
      </c>
      <c r="F55" s="22">
        <v>68000</v>
      </c>
      <c r="G55" s="34">
        <v>4754.09</v>
      </c>
      <c r="H55" s="29">
        <v>25</v>
      </c>
      <c r="I55" s="29">
        <f t="shared" si="0"/>
        <v>1951.6</v>
      </c>
      <c r="J55" s="29">
        <f t="shared" si="1"/>
        <v>4828</v>
      </c>
      <c r="K55" s="27">
        <f t="shared" si="2"/>
        <v>748.00000000000011</v>
      </c>
      <c r="L55" s="29">
        <f t="shared" si="3"/>
        <v>2067.1999999999998</v>
      </c>
      <c r="M55" s="29">
        <f t="shared" si="4"/>
        <v>4821.2000000000007</v>
      </c>
      <c r="N55" s="28">
        <v>1190.1199999999999</v>
      </c>
      <c r="O55" s="29">
        <f t="shared" si="5"/>
        <v>15606.119999999999</v>
      </c>
      <c r="P55" s="29">
        <f t="shared" si="6"/>
        <v>9988.0099999999984</v>
      </c>
      <c r="Q55" s="29">
        <f t="shared" si="7"/>
        <v>10397.200000000001</v>
      </c>
      <c r="R55" s="29">
        <f t="shared" si="8"/>
        <v>58011.990000000005</v>
      </c>
      <c r="S55" s="30">
        <v>111</v>
      </c>
    </row>
    <row r="56" spans="1:19" s="31" customFormat="1" ht="33.950000000000003" customHeight="1">
      <c r="A56" s="24">
        <v>56</v>
      </c>
      <c r="B56" s="32" t="s">
        <v>222</v>
      </c>
      <c r="C56" s="32" t="s">
        <v>31</v>
      </c>
      <c r="D56" s="32" t="s">
        <v>336</v>
      </c>
      <c r="E56" s="33" t="s">
        <v>295</v>
      </c>
      <c r="F56" s="22">
        <v>45000</v>
      </c>
      <c r="G56" s="34">
        <v>791.29</v>
      </c>
      <c r="H56" s="29">
        <v>25</v>
      </c>
      <c r="I56" s="29">
        <f t="shared" si="0"/>
        <v>1291.5</v>
      </c>
      <c r="J56" s="29">
        <f t="shared" si="1"/>
        <v>3194.9999999999995</v>
      </c>
      <c r="K56" s="27">
        <f t="shared" si="2"/>
        <v>495.00000000000006</v>
      </c>
      <c r="L56" s="29">
        <f t="shared" si="3"/>
        <v>1368</v>
      </c>
      <c r="M56" s="29">
        <f t="shared" si="4"/>
        <v>3190.5</v>
      </c>
      <c r="N56" s="28">
        <v>2380.2399999999998</v>
      </c>
      <c r="O56" s="29">
        <f t="shared" si="5"/>
        <v>11920.24</v>
      </c>
      <c r="P56" s="29">
        <f t="shared" si="6"/>
        <v>5856.03</v>
      </c>
      <c r="Q56" s="29">
        <f t="shared" si="7"/>
        <v>6880.5</v>
      </c>
      <c r="R56" s="29">
        <f t="shared" si="8"/>
        <v>39143.97</v>
      </c>
      <c r="S56" s="30">
        <v>111</v>
      </c>
    </row>
    <row r="57" spans="1:19" s="31" customFormat="1" ht="33.950000000000003" customHeight="1">
      <c r="A57" s="24">
        <v>57</v>
      </c>
      <c r="B57" s="32" t="s">
        <v>243</v>
      </c>
      <c r="C57" s="32" t="s">
        <v>31</v>
      </c>
      <c r="D57" s="32" t="s">
        <v>223</v>
      </c>
      <c r="E57" s="33" t="s">
        <v>295</v>
      </c>
      <c r="F57" s="22">
        <v>31500</v>
      </c>
      <c r="G57" s="34"/>
      <c r="H57" s="29">
        <v>25</v>
      </c>
      <c r="I57" s="29">
        <f t="shared" si="0"/>
        <v>904.05</v>
      </c>
      <c r="J57" s="29">
        <f t="shared" si="1"/>
        <v>2236.5</v>
      </c>
      <c r="K57" s="27">
        <f t="shared" si="2"/>
        <v>346.50000000000006</v>
      </c>
      <c r="L57" s="29">
        <f t="shared" si="3"/>
        <v>957.6</v>
      </c>
      <c r="M57" s="29">
        <f t="shared" si="4"/>
        <v>2233.3500000000004</v>
      </c>
      <c r="N57" s="28"/>
      <c r="O57" s="29">
        <f t="shared" si="5"/>
        <v>6678.0000000000009</v>
      </c>
      <c r="P57" s="29">
        <f t="shared" si="6"/>
        <v>1886.65</v>
      </c>
      <c r="Q57" s="29">
        <f t="shared" si="7"/>
        <v>4816.3500000000004</v>
      </c>
      <c r="R57" s="29">
        <f t="shared" si="8"/>
        <v>29613.35</v>
      </c>
      <c r="S57" s="30">
        <v>111</v>
      </c>
    </row>
    <row r="58" spans="1:19" s="31" customFormat="1" ht="33.950000000000003" customHeight="1">
      <c r="A58" s="24">
        <v>58</v>
      </c>
      <c r="B58" s="32" t="s">
        <v>197</v>
      </c>
      <c r="C58" s="32" t="s">
        <v>31</v>
      </c>
      <c r="D58" s="32" t="s">
        <v>223</v>
      </c>
      <c r="E58" s="33" t="s">
        <v>295</v>
      </c>
      <c r="F58" s="22">
        <v>50000</v>
      </c>
      <c r="G58" s="34">
        <v>1854</v>
      </c>
      <c r="H58" s="29">
        <v>25</v>
      </c>
      <c r="I58" s="29">
        <f t="shared" si="0"/>
        <v>1435</v>
      </c>
      <c r="J58" s="29">
        <f t="shared" si="1"/>
        <v>3549.9999999999995</v>
      </c>
      <c r="K58" s="27">
        <f t="shared" si="2"/>
        <v>550</v>
      </c>
      <c r="L58" s="29">
        <f t="shared" si="3"/>
        <v>1520</v>
      </c>
      <c r="M58" s="29">
        <f t="shared" si="4"/>
        <v>3545.0000000000005</v>
      </c>
      <c r="N58" s="28"/>
      <c r="O58" s="29">
        <f t="shared" si="5"/>
        <v>10600</v>
      </c>
      <c r="P58" s="29">
        <f t="shared" si="6"/>
        <v>4834</v>
      </c>
      <c r="Q58" s="29">
        <f t="shared" si="7"/>
        <v>7645</v>
      </c>
      <c r="R58" s="29">
        <f t="shared" si="8"/>
        <v>45166</v>
      </c>
      <c r="S58" s="30">
        <v>111</v>
      </c>
    </row>
    <row r="59" spans="1:19" s="31" customFormat="1" ht="33.950000000000003" customHeight="1">
      <c r="A59" s="24">
        <v>59</v>
      </c>
      <c r="B59" s="32" t="s">
        <v>226</v>
      </c>
      <c r="C59" s="32" t="s">
        <v>31</v>
      </c>
      <c r="D59" s="32" t="s">
        <v>223</v>
      </c>
      <c r="E59" s="33" t="s">
        <v>293</v>
      </c>
      <c r="F59" s="22">
        <v>31500</v>
      </c>
      <c r="G59" s="34"/>
      <c r="H59" s="29">
        <v>25</v>
      </c>
      <c r="I59" s="29">
        <f t="shared" si="0"/>
        <v>904.05</v>
      </c>
      <c r="J59" s="29">
        <f t="shared" si="1"/>
        <v>2236.5</v>
      </c>
      <c r="K59" s="27">
        <f t="shared" si="2"/>
        <v>346.50000000000006</v>
      </c>
      <c r="L59" s="29">
        <f t="shared" si="3"/>
        <v>957.6</v>
      </c>
      <c r="M59" s="29">
        <f t="shared" si="4"/>
        <v>2233.3500000000004</v>
      </c>
      <c r="N59" s="28"/>
      <c r="O59" s="29">
        <f t="shared" si="5"/>
        <v>6678.0000000000009</v>
      </c>
      <c r="P59" s="29">
        <f t="shared" si="6"/>
        <v>1886.65</v>
      </c>
      <c r="Q59" s="29">
        <f t="shared" si="7"/>
        <v>4816.3500000000004</v>
      </c>
      <c r="R59" s="29">
        <f t="shared" si="8"/>
        <v>29613.35</v>
      </c>
      <c r="S59" s="30">
        <v>111</v>
      </c>
    </row>
    <row r="60" spans="1:19" s="31" customFormat="1" ht="33.950000000000003" customHeight="1">
      <c r="A60" s="24">
        <v>60</v>
      </c>
      <c r="B60" s="32" t="s">
        <v>224</v>
      </c>
      <c r="C60" s="32" t="s">
        <v>225</v>
      </c>
      <c r="D60" s="32" t="s">
        <v>217</v>
      </c>
      <c r="E60" s="33" t="s">
        <v>295</v>
      </c>
      <c r="F60" s="22">
        <v>60000</v>
      </c>
      <c r="G60" s="34">
        <v>3248.65</v>
      </c>
      <c r="H60" s="29">
        <v>25</v>
      </c>
      <c r="I60" s="29">
        <f t="shared" si="0"/>
        <v>1722</v>
      </c>
      <c r="J60" s="29">
        <f t="shared" si="1"/>
        <v>4260</v>
      </c>
      <c r="K60" s="27">
        <f t="shared" si="2"/>
        <v>660.00000000000011</v>
      </c>
      <c r="L60" s="29">
        <f t="shared" si="3"/>
        <v>1824</v>
      </c>
      <c r="M60" s="29">
        <f t="shared" si="4"/>
        <v>4254</v>
      </c>
      <c r="N60" s="28">
        <v>1190.1199999999999</v>
      </c>
      <c r="O60" s="29">
        <f t="shared" si="5"/>
        <v>13910.119999999999</v>
      </c>
      <c r="P60" s="29">
        <f t="shared" si="6"/>
        <v>8009.7699999999995</v>
      </c>
      <c r="Q60" s="29">
        <f t="shared" si="7"/>
        <v>9174</v>
      </c>
      <c r="R60" s="29">
        <f t="shared" si="8"/>
        <v>51990.23</v>
      </c>
      <c r="S60" s="30">
        <v>111</v>
      </c>
    </row>
    <row r="61" spans="1:19" s="31" customFormat="1" ht="33.950000000000003" customHeight="1">
      <c r="A61" s="24">
        <v>61</v>
      </c>
      <c r="B61" s="32" t="s">
        <v>120</v>
      </c>
      <c r="C61" s="32" t="s">
        <v>43</v>
      </c>
      <c r="D61" s="32" t="s">
        <v>303</v>
      </c>
      <c r="E61" s="33" t="s">
        <v>293</v>
      </c>
      <c r="F61" s="22">
        <v>27300</v>
      </c>
      <c r="G61" s="34"/>
      <c r="H61" s="29">
        <v>25</v>
      </c>
      <c r="I61" s="29">
        <f t="shared" si="0"/>
        <v>783.51</v>
      </c>
      <c r="J61" s="29">
        <f t="shared" si="1"/>
        <v>1938.2999999999997</v>
      </c>
      <c r="K61" s="27">
        <f t="shared" si="2"/>
        <v>300.3</v>
      </c>
      <c r="L61" s="29">
        <f t="shared" si="3"/>
        <v>829.92</v>
      </c>
      <c r="M61" s="29">
        <f t="shared" si="4"/>
        <v>1935.5700000000002</v>
      </c>
      <c r="N61" s="28"/>
      <c r="O61" s="29">
        <f t="shared" si="5"/>
        <v>5787.6</v>
      </c>
      <c r="P61" s="29">
        <f t="shared" si="6"/>
        <v>1638.4299999999998</v>
      </c>
      <c r="Q61" s="29">
        <f t="shared" si="7"/>
        <v>4174.17</v>
      </c>
      <c r="R61" s="29">
        <f t="shared" si="8"/>
        <v>25661.57</v>
      </c>
      <c r="S61" s="30">
        <v>111</v>
      </c>
    </row>
    <row r="62" spans="1:19" s="31" customFormat="1" ht="33.950000000000003" customHeight="1">
      <c r="A62" s="24">
        <v>62</v>
      </c>
      <c r="B62" s="32" t="s">
        <v>101</v>
      </c>
      <c r="C62" s="32" t="s">
        <v>43</v>
      </c>
      <c r="D62" s="32" t="s">
        <v>335</v>
      </c>
      <c r="E62" s="33" t="s">
        <v>293</v>
      </c>
      <c r="F62" s="22">
        <v>27300</v>
      </c>
      <c r="G62" s="34"/>
      <c r="H62" s="29">
        <v>25</v>
      </c>
      <c r="I62" s="29">
        <f t="shared" si="0"/>
        <v>783.51</v>
      </c>
      <c r="J62" s="29">
        <f t="shared" si="1"/>
        <v>1938.2999999999997</v>
      </c>
      <c r="K62" s="27">
        <f t="shared" si="2"/>
        <v>300.3</v>
      </c>
      <c r="L62" s="29">
        <f t="shared" si="3"/>
        <v>829.92</v>
      </c>
      <c r="M62" s="29">
        <f t="shared" si="4"/>
        <v>1935.5700000000002</v>
      </c>
      <c r="N62" s="28"/>
      <c r="O62" s="29">
        <f t="shared" si="5"/>
        <v>5787.6</v>
      </c>
      <c r="P62" s="29">
        <f t="shared" si="6"/>
        <v>1638.4299999999998</v>
      </c>
      <c r="Q62" s="29">
        <f t="shared" si="7"/>
        <v>4174.17</v>
      </c>
      <c r="R62" s="29">
        <f t="shared" si="8"/>
        <v>25661.57</v>
      </c>
      <c r="S62" s="30">
        <v>111</v>
      </c>
    </row>
    <row r="63" spans="1:19" s="31" customFormat="1" ht="33.950000000000003" customHeight="1">
      <c r="A63" s="24">
        <v>63</v>
      </c>
      <c r="B63" s="78" t="s">
        <v>400</v>
      </c>
      <c r="C63" s="32" t="s">
        <v>43</v>
      </c>
      <c r="D63" s="32" t="s">
        <v>303</v>
      </c>
      <c r="E63" s="33" t="s">
        <v>294</v>
      </c>
      <c r="F63" s="79">
        <v>27300</v>
      </c>
      <c r="G63" s="77"/>
      <c r="H63" s="80">
        <v>25</v>
      </c>
      <c r="I63" s="80">
        <f t="shared" si="0"/>
        <v>783.51</v>
      </c>
      <c r="J63" s="80">
        <f t="shared" si="1"/>
        <v>1938.2999999999997</v>
      </c>
      <c r="K63" s="80">
        <f t="shared" si="2"/>
        <v>300.3</v>
      </c>
      <c r="L63" s="80">
        <f t="shared" si="3"/>
        <v>829.92</v>
      </c>
      <c r="M63" s="80">
        <f t="shared" si="4"/>
        <v>1935.5700000000002</v>
      </c>
      <c r="N63" s="80"/>
      <c r="O63" s="29">
        <f t="shared" si="5"/>
        <v>5787.6</v>
      </c>
      <c r="P63" s="29">
        <f t="shared" si="6"/>
        <v>1638.4299999999998</v>
      </c>
      <c r="Q63" s="29">
        <f t="shared" si="7"/>
        <v>4174.17</v>
      </c>
      <c r="R63" s="29">
        <f t="shared" si="8"/>
        <v>25661.57</v>
      </c>
      <c r="S63" s="30">
        <v>111</v>
      </c>
    </row>
    <row r="64" spans="1:19" s="31" customFormat="1" ht="33.950000000000003" customHeight="1">
      <c r="A64" s="24">
        <v>64</v>
      </c>
      <c r="B64" s="32" t="s">
        <v>391</v>
      </c>
      <c r="C64" s="32" t="s">
        <v>43</v>
      </c>
      <c r="D64" s="32" t="s">
        <v>45</v>
      </c>
      <c r="E64" s="33" t="s">
        <v>295</v>
      </c>
      <c r="F64" s="22">
        <v>20746</v>
      </c>
      <c r="G64" s="34"/>
      <c r="H64" s="29">
        <v>25</v>
      </c>
      <c r="I64" s="29">
        <f t="shared" si="0"/>
        <v>595.41020000000003</v>
      </c>
      <c r="J64" s="29">
        <f t="shared" si="1"/>
        <v>1472.9659999999999</v>
      </c>
      <c r="K64" s="27">
        <f t="shared" si="2"/>
        <v>228.20600000000002</v>
      </c>
      <c r="L64" s="29">
        <f t="shared" si="3"/>
        <v>630.67840000000001</v>
      </c>
      <c r="M64" s="29">
        <f t="shared" si="4"/>
        <v>1470.8914000000002</v>
      </c>
      <c r="N64" s="28">
        <v>1190.1199999999999</v>
      </c>
      <c r="O64" s="29">
        <f t="shared" si="5"/>
        <v>5588.2719999999999</v>
      </c>
      <c r="P64" s="29">
        <f t="shared" si="6"/>
        <v>2441.2085999999999</v>
      </c>
      <c r="Q64" s="29">
        <f t="shared" si="7"/>
        <v>3172.0634</v>
      </c>
      <c r="R64" s="29">
        <f t="shared" si="8"/>
        <v>18304.791400000002</v>
      </c>
      <c r="S64" s="30">
        <v>111</v>
      </c>
    </row>
    <row r="65" spans="1:16384" s="31" customFormat="1" ht="33.950000000000003" customHeight="1">
      <c r="A65" s="24">
        <v>65</v>
      </c>
      <c r="B65" s="32" t="s">
        <v>72</v>
      </c>
      <c r="C65" s="32" t="s">
        <v>73</v>
      </c>
      <c r="D65" s="32" t="s">
        <v>337</v>
      </c>
      <c r="E65" s="33" t="s">
        <v>294</v>
      </c>
      <c r="F65" s="22">
        <v>26250</v>
      </c>
      <c r="G65" s="34"/>
      <c r="H65" s="29">
        <v>25</v>
      </c>
      <c r="I65" s="29">
        <f t="shared" si="0"/>
        <v>753.375</v>
      </c>
      <c r="J65" s="29">
        <f t="shared" si="1"/>
        <v>1863.7499999999998</v>
      </c>
      <c r="K65" s="27">
        <f t="shared" si="2"/>
        <v>288.75000000000006</v>
      </c>
      <c r="L65" s="29">
        <f t="shared" si="3"/>
        <v>798</v>
      </c>
      <c r="M65" s="29">
        <f t="shared" si="4"/>
        <v>1861.1250000000002</v>
      </c>
      <c r="N65" s="28">
        <v>1190.1199999999999</v>
      </c>
      <c r="O65" s="29">
        <f t="shared" si="5"/>
        <v>6755.12</v>
      </c>
      <c r="P65" s="29">
        <f t="shared" si="6"/>
        <v>2766.4949999999999</v>
      </c>
      <c r="Q65" s="29">
        <f t="shared" si="7"/>
        <v>4013.625</v>
      </c>
      <c r="R65" s="29">
        <f t="shared" si="8"/>
        <v>23483.505000000001</v>
      </c>
      <c r="S65" s="30">
        <v>111</v>
      </c>
    </row>
    <row r="66" spans="1:16384" s="31" customFormat="1" ht="33.950000000000003" customHeight="1">
      <c r="A66" s="24">
        <v>66</v>
      </c>
      <c r="B66" s="32" t="s">
        <v>384</v>
      </c>
      <c r="C66" s="32" t="s">
        <v>73</v>
      </c>
      <c r="D66" s="32" t="s">
        <v>385</v>
      </c>
      <c r="E66" s="33" t="s">
        <v>294</v>
      </c>
      <c r="F66" s="22">
        <v>26000</v>
      </c>
      <c r="G66" s="34"/>
      <c r="H66" s="29">
        <v>25</v>
      </c>
      <c r="I66" s="29">
        <f t="shared" si="0"/>
        <v>746.2</v>
      </c>
      <c r="J66" s="29">
        <f t="shared" si="1"/>
        <v>1845.9999999999998</v>
      </c>
      <c r="K66" s="27">
        <f t="shared" si="2"/>
        <v>286.00000000000006</v>
      </c>
      <c r="L66" s="29">
        <f t="shared" si="3"/>
        <v>790.4</v>
      </c>
      <c r="M66" s="29">
        <f t="shared" si="4"/>
        <v>1843.4</v>
      </c>
      <c r="N66" s="28"/>
      <c r="O66" s="29">
        <f t="shared" si="5"/>
        <v>5512</v>
      </c>
      <c r="P66" s="29">
        <f t="shared" si="6"/>
        <v>1561.6</v>
      </c>
      <c r="Q66" s="29">
        <f t="shared" si="7"/>
        <v>3975.4</v>
      </c>
      <c r="R66" s="29">
        <f t="shared" si="8"/>
        <v>24438.400000000001</v>
      </c>
      <c r="S66" s="30">
        <v>111</v>
      </c>
    </row>
    <row r="67" spans="1:16384" s="31" customFormat="1" ht="33.950000000000003" customHeight="1">
      <c r="A67" s="24">
        <v>67</v>
      </c>
      <c r="B67" s="32" t="s">
        <v>205</v>
      </c>
      <c r="C67" s="32" t="s">
        <v>73</v>
      </c>
      <c r="D67" s="32" t="s">
        <v>206</v>
      </c>
      <c r="E67" s="33" t="s">
        <v>295</v>
      </c>
      <c r="F67" s="22">
        <v>29400</v>
      </c>
      <c r="G67" s="34"/>
      <c r="H67" s="29">
        <v>25</v>
      </c>
      <c r="I67" s="29">
        <f t="shared" si="0"/>
        <v>843.78</v>
      </c>
      <c r="J67" s="29">
        <f t="shared" si="1"/>
        <v>2087.3999999999996</v>
      </c>
      <c r="K67" s="27">
        <f t="shared" si="2"/>
        <v>323.40000000000003</v>
      </c>
      <c r="L67" s="29">
        <f t="shared" si="3"/>
        <v>893.76</v>
      </c>
      <c r="M67" s="29">
        <f t="shared" si="4"/>
        <v>2084.46</v>
      </c>
      <c r="N67" s="28"/>
      <c r="O67" s="29">
        <f t="shared" si="5"/>
        <v>6232.7999999999993</v>
      </c>
      <c r="P67" s="29">
        <f t="shared" si="6"/>
        <v>1762.54</v>
      </c>
      <c r="Q67" s="29">
        <f t="shared" si="7"/>
        <v>4495.26</v>
      </c>
      <c r="R67" s="29">
        <f t="shared" si="8"/>
        <v>27637.46</v>
      </c>
      <c r="S67" s="30">
        <v>111</v>
      </c>
    </row>
    <row r="68" spans="1:16384" s="31" customFormat="1" ht="33.950000000000003" customHeight="1">
      <c r="A68" s="24">
        <v>68</v>
      </c>
      <c r="B68" s="32" t="s">
        <v>287</v>
      </c>
      <c r="C68" s="32" t="s">
        <v>73</v>
      </c>
      <c r="D68" s="32" t="s">
        <v>45</v>
      </c>
      <c r="E68" s="33" t="s">
        <v>295</v>
      </c>
      <c r="F68" s="22">
        <v>28875</v>
      </c>
      <c r="G68" s="34"/>
      <c r="H68" s="29">
        <v>25</v>
      </c>
      <c r="I68" s="29">
        <f t="shared" ref="I68:I131" si="9">+F68*2.87%</f>
        <v>828.71249999999998</v>
      </c>
      <c r="J68" s="29">
        <f t="shared" ref="J68:J131" si="10">+F68*7.1%</f>
        <v>2050.125</v>
      </c>
      <c r="K68" s="27">
        <f t="shared" ref="K68:K131" si="11">F68*1.1%</f>
        <v>317.62500000000006</v>
      </c>
      <c r="L68" s="29">
        <f t="shared" ref="L68:L131" si="12">+F68*3.04%</f>
        <v>877.8</v>
      </c>
      <c r="M68" s="29">
        <f t="shared" ref="M68:M131" si="13">+F68*7.09%</f>
        <v>2047.2375000000002</v>
      </c>
      <c r="N68" s="28"/>
      <c r="O68" s="29">
        <f t="shared" ref="O68:O131" si="14">SUM(I68:N68)</f>
        <v>6121.5</v>
      </c>
      <c r="P68" s="29">
        <f t="shared" ref="P68:P131" si="15">+G68+H68+I68+L68+N68</f>
        <v>1731.5124999999998</v>
      </c>
      <c r="Q68" s="29">
        <f t="shared" ref="Q68:Q131" si="16">+J68+K68+M68</f>
        <v>4414.9875000000002</v>
      </c>
      <c r="R68" s="29">
        <f t="shared" ref="R68:R131" si="17">+F68-P68</f>
        <v>27143.487499999999</v>
      </c>
      <c r="S68" s="30">
        <v>111</v>
      </c>
    </row>
    <row r="69" spans="1:16384" s="31" customFormat="1" ht="33.950000000000003" customHeight="1">
      <c r="A69" s="24">
        <v>69</v>
      </c>
      <c r="B69" s="32" t="s">
        <v>357</v>
      </c>
      <c r="C69" s="32" t="s">
        <v>387</v>
      </c>
      <c r="D69" s="32" t="s">
        <v>358</v>
      </c>
      <c r="E69" s="33" t="s">
        <v>294</v>
      </c>
      <c r="F69" s="22">
        <v>23100</v>
      </c>
      <c r="G69" s="34"/>
      <c r="H69" s="29">
        <v>25</v>
      </c>
      <c r="I69" s="29">
        <f t="shared" si="9"/>
        <v>662.97</v>
      </c>
      <c r="J69" s="29">
        <f t="shared" si="10"/>
        <v>1640.1</v>
      </c>
      <c r="K69" s="27">
        <f t="shared" si="11"/>
        <v>254.10000000000002</v>
      </c>
      <c r="L69" s="29">
        <f t="shared" si="12"/>
        <v>702.24</v>
      </c>
      <c r="M69" s="29">
        <f t="shared" si="13"/>
        <v>1637.7900000000002</v>
      </c>
      <c r="N69" s="28"/>
      <c r="O69" s="29">
        <f t="shared" si="14"/>
        <v>4897.2</v>
      </c>
      <c r="P69" s="29">
        <f t="shared" si="15"/>
        <v>1390.21</v>
      </c>
      <c r="Q69" s="29">
        <f t="shared" si="16"/>
        <v>3531.99</v>
      </c>
      <c r="R69" s="29">
        <f t="shared" si="17"/>
        <v>21709.79</v>
      </c>
      <c r="S69" s="30">
        <v>111</v>
      </c>
    </row>
    <row r="70" spans="1:16384" s="31" customFormat="1" ht="33.950000000000003" customHeight="1">
      <c r="A70" s="24">
        <v>70</v>
      </c>
      <c r="B70" s="32" t="s">
        <v>375</v>
      </c>
      <c r="C70" s="32" t="s">
        <v>73</v>
      </c>
      <c r="D70" s="32" t="s">
        <v>358</v>
      </c>
      <c r="E70" s="33" t="s">
        <v>294</v>
      </c>
      <c r="F70" s="22">
        <v>23100</v>
      </c>
      <c r="G70" s="34"/>
      <c r="H70" s="29">
        <v>25</v>
      </c>
      <c r="I70" s="29">
        <f t="shared" si="9"/>
        <v>662.97</v>
      </c>
      <c r="J70" s="29">
        <f t="shared" si="10"/>
        <v>1640.1</v>
      </c>
      <c r="K70" s="27">
        <f t="shared" si="11"/>
        <v>254.10000000000002</v>
      </c>
      <c r="L70" s="29">
        <f t="shared" si="12"/>
        <v>702.24</v>
      </c>
      <c r="M70" s="29">
        <f t="shared" si="13"/>
        <v>1637.7900000000002</v>
      </c>
      <c r="N70" s="28"/>
      <c r="O70" s="29">
        <f t="shared" si="14"/>
        <v>4897.2</v>
      </c>
      <c r="P70" s="29">
        <f t="shared" si="15"/>
        <v>1390.21</v>
      </c>
      <c r="Q70" s="29">
        <f t="shared" si="16"/>
        <v>3531.99</v>
      </c>
      <c r="R70" s="29">
        <f t="shared" si="17"/>
        <v>21709.79</v>
      </c>
      <c r="S70" s="30">
        <v>111</v>
      </c>
    </row>
    <row r="71" spans="1:16384" s="31" customFormat="1" ht="33.950000000000003" customHeight="1">
      <c r="A71" s="24">
        <v>71</v>
      </c>
      <c r="B71" s="32" t="s">
        <v>288</v>
      </c>
      <c r="C71" s="32" t="s">
        <v>73</v>
      </c>
      <c r="D71" s="32" t="s">
        <v>255</v>
      </c>
      <c r="E71" s="33" t="s">
        <v>294</v>
      </c>
      <c r="F71" s="22">
        <v>22000</v>
      </c>
      <c r="G71" s="34"/>
      <c r="H71" s="29">
        <v>25</v>
      </c>
      <c r="I71" s="29">
        <f t="shared" si="9"/>
        <v>631.4</v>
      </c>
      <c r="J71" s="29">
        <f t="shared" si="10"/>
        <v>1561.9999999999998</v>
      </c>
      <c r="K71" s="27">
        <f t="shared" si="11"/>
        <v>242.00000000000003</v>
      </c>
      <c r="L71" s="29">
        <f t="shared" si="12"/>
        <v>668.8</v>
      </c>
      <c r="M71" s="29">
        <f t="shared" si="13"/>
        <v>1559.8000000000002</v>
      </c>
      <c r="N71" s="28"/>
      <c r="O71" s="29">
        <f t="shared" si="14"/>
        <v>4664</v>
      </c>
      <c r="P71" s="29">
        <f t="shared" si="15"/>
        <v>1325.1999999999998</v>
      </c>
      <c r="Q71" s="29">
        <f t="shared" si="16"/>
        <v>3363.8</v>
      </c>
      <c r="R71" s="29">
        <f t="shared" si="17"/>
        <v>20674.8</v>
      </c>
      <c r="S71" s="30">
        <v>111</v>
      </c>
    </row>
    <row r="72" spans="1:16384" s="31" customFormat="1" ht="33.950000000000003" customHeight="1">
      <c r="A72" s="24">
        <v>72</v>
      </c>
      <c r="B72" s="32" t="s">
        <v>359</v>
      </c>
      <c r="C72" s="32" t="s">
        <v>73</v>
      </c>
      <c r="D72" s="25" t="s">
        <v>255</v>
      </c>
      <c r="E72" s="33" t="s">
        <v>294</v>
      </c>
      <c r="F72" s="22">
        <v>17600</v>
      </c>
      <c r="G72" s="34"/>
      <c r="H72" s="29">
        <v>25</v>
      </c>
      <c r="I72" s="29">
        <f t="shared" si="9"/>
        <v>505.12</v>
      </c>
      <c r="J72" s="29">
        <f t="shared" si="10"/>
        <v>1249.5999999999999</v>
      </c>
      <c r="K72" s="27">
        <f t="shared" si="11"/>
        <v>193.60000000000002</v>
      </c>
      <c r="L72" s="29">
        <f t="shared" si="12"/>
        <v>535.04</v>
      </c>
      <c r="M72" s="29">
        <f t="shared" si="13"/>
        <v>1247.8400000000001</v>
      </c>
      <c r="N72" s="28"/>
      <c r="O72" s="29">
        <f t="shared" si="14"/>
        <v>3731.2</v>
      </c>
      <c r="P72" s="29">
        <f t="shared" si="15"/>
        <v>1065.1599999999999</v>
      </c>
      <c r="Q72" s="29">
        <f t="shared" si="16"/>
        <v>2691.04</v>
      </c>
      <c r="R72" s="29">
        <f t="shared" si="17"/>
        <v>16534.84</v>
      </c>
      <c r="S72" s="30">
        <v>111</v>
      </c>
    </row>
    <row r="73" spans="1:16384" s="31" customFormat="1" ht="33.950000000000003" customHeight="1">
      <c r="A73" s="87">
        <v>73</v>
      </c>
      <c r="B73" s="69" t="s">
        <v>368</v>
      </c>
      <c r="C73" s="69" t="s">
        <v>73</v>
      </c>
      <c r="D73" s="69" t="s">
        <v>255</v>
      </c>
      <c r="E73" s="88" t="s">
        <v>294</v>
      </c>
      <c r="F73" s="89">
        <v>22000</v>
      </c>
      <c r="G73" s="90"/>
      <c r="H73" s="91">
        <v>25</v>
      </c>
      <c r="I73" s="91">
        <f t="shared" si="9"/>
        <v>631.4</v>
      </c>
      <c r="J73" s="91">
        <f t="shared" si="10"/>
        <v>1561.9999999999998</v>
      </c>
      <c r="K73" s="92">
        <f t="shared" si="11"/>
        <v>242.00000000000003</v>
      </c>
      <c r="L73" s="91">
        <f t="shared" si="12"/>
        <v>668.8</v>
      </c>
      <c r="M73" s="91">
        <f t="shared" si="13"/>
        <v>1559.8000000000002</v>
      </c>
      <c r="N73" s="93"/>
      <c r="O73" s="91">
        <f t="shared" si="14"/>
        <v>4664</v>
      </c>
      <c r="P73" s="91">
        <f t="shared" si="15"/>
        <v>1325.1999999999998</v>
      </c>
      <c r="Q73" s="91">
        <f t="shared" si="16"/>
        <v>3363.8</v>
      </c>
      <c r="R73" s="91">
        <f t="shared" si="17"/>
        <v>20674.8</v>
      </c>
      <c r="S73" s="94">
        <v>111</v>
      </c>
    </row>
    <row r="74" spans="1:16384" s="31" customFormat="1" ht="33.950000000000003" customHeight="1">
      <c r="A74" s="24">
        <v>74</v>
      </c>
      <c r="B74" s="32" t="s">
        <v>193</v>
      </c>
      <c r="C74" s="32" t="s">
        <v>73</v>
      </c>
      <c r="D74" s="32" t="s">
        <v>29</v>
      </c>
      <c r="E74" s="33" t="s">
        <v>295</v>
      </c>
      <c r="F74" s="22">
        <v>17600</v>
      </c>
      <c r="G74" s="34"/>
      <c r="H74" s="29">
        <v>25</v>
      </c>
      <c r="I74" s="29">
        <f t="shared" si="9"/>
        <v>505.12</v>
      </c>
      <c r="J74" s="29">
        <f t="shared" si="10"/>
        <v>1249.5999999999999</v>
      </c>
      <c r="K74" s="27">
        <f t="shared" si="11"/>
        <v>193.60000000000002</v>
      </c>
      <c r="L74" s="29">
        <f t="shared" si="12"/>
        <v>535.04</v>
      </c>
      <c r="M74" s="29">
        <f t="shared" si="13"/>
        <v>1247.8400000000001</v>
      </c>
      <c r="N74" s="28"/>
      <c r="O74" s="29">
        <f t="shared" si="14"/>
        <v>3731.2</v>
      </c>
      <c r="P74" s="29">
        <f t="shared" si="15"/>
        <v>1065.1599999999999</v>
      </c>
      <c r="Q74" s="29">
        <f t="shared" si="16"/>
        <v>2691.04</v>
      </c>
      <c r="R74" s="29">
        <f t="shared" si="17"/>
        <v>16534.84</v>
      </c>
      <c r="S74" s="30">
        <v>111</v>
      </c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  <c r="DK74" s="82"/>
      <c r="DL74" s="82"/>
      <c r="DM74" s="82"/>
      <c r="DN74" s="82"/>
      <c r="DO74" s="82"/>
      <c r="DP74" s="82"/>
      <c r="DQ74" s="82"/>
      <c r="DR74" s="82"/>
      <c r="DS74" s="82"/>
      <c r="DT74" s="82"/>
      <c r="DU74" s="82"/>
      <c r="DV74" s="82"/>
      <c r="DW74" s="82"/>
      <c r="DX74" s="82"/>
      <c r="DY74" s="82"/>
      <c r="DZ74" s="82"/>
      <c r="EA74" s="82"/>
      <c r="EB74" s="82"/>
      <c r="EC74" s="82"/>
      <c r="ED74" s="82"/>
      <c r="EE74" s="82"/>
      <c r="EF74" s="82"/>
      <c r="EG74" s="82"/>
      <c r="EH74" s="82"/>
      <c r="EI74" s="82"/>
      <c r="EJ74" s="82"/>
      <c r="EK74" s="82"/>
      <c r="EL74" s="82"/>
      <c r="EM74" s="82"/>
      <c r="EN74" s="82"/>
      <c r="EO74" s="82"/>
      <c r="EP74" s="82"/>
      <c r="EQ74" s="82"/>
      <c r="ER74" s="82"/>
      <c r="ES74" s="82"/>
      <c r="ET74" s="82"/>
      <c r="EU74" s="82"/>
      <c r="EV74" s="82"/>
      <c r="EW74" s="82"/>
      <c r="EX74" s="82"/>
      <c r="EY74" s="82"/>
      <c r="EZ74" s="82"/>
      <c r="FA74" s="82"/>
      <c r="FB74" s="82"/>
      <c r="FC74" s="82"/>
      <c r="FD74" s="82"/>
      <c r="FE74" s="82"/>
      <c r="FF74" s="82"/>
      <c r="FG74" s="82"/>
      <c r="FH74" s="82"/>
      <c r="FI74" s="82"/>
      <c r="FJ74" s="82"/>
      <c r="FK74" s="82"/>
      <c r="FL74" s="82"/>
      <c r="FM74" s="82"/>
      <c r="FN74" s="82"/>
      <c r="FO74" s="82"/>
      <c r="FP74" s="82"/>
      <c r="FQ74" s="82"/>
      <c r="FR74" s="82"/>
      <c r="FS74" s="82"/>
      <c r="FT74" s="82"/>
      <c r="FU74" s="82"/>
      <c r="FV74" s="82"/>
      <c r="FW74" s="82"/>
      <c r="FX74" s="82"/>
      <c r="FY74" s="82"/>
      <c r="FZ74" s="82"/>
      <c r="GA74" s="82"/>
      <c r="GB74" s="82"/>
      <c r="GC74" s="82"/>
      <c r="GD74" s="82"/>
      <c r="GE74" s="82"/>
      <c r="GF74" s="82"/>
      <c r="GG74" s="82"/>
      <c r="GH74" s="82"/>
      <c r="GI74" s="82"/>
      <c r="GJ74" s="82"/>
      <c r="GK74" s="82"/>
      <c r="GL74" s="82"/>
      <c r="GM74" s="82"/>
      <c r="GN74" s="82"/>
      <c r="GO74" s="82"/>
      <c r="GP74" s="82"/>
      <c r="GQ74" s="82"/>
      <c r="GR74" s="82"/>
      <c r="GS74" s="82"/>
      <c r="GT74" s="82"/>
      <c r="GU74" s="82"/>
      <c r="GV74" s="82"/>
      <c r="GW74" s="82"/>
      <c r="GX74" s="82"/>
      <c r="GY74" s="82"/>
      <c r="GZ74" s="82"/>
      <c r="HA74" s="82"/>
      <c r="HB74" s="82"/>
      <c r="HC74" s="82"/>
      <c r="HD74" s="82"/>
      <c r="HE74" s="82"/>
      <c r="HF74" s="82"/>
      <c r="HG74" s="82"/>
      <c r="HH74" s="82"/>
      <c r="HI74" s="82"/>
      <c r="HJ74" s="82"/>
      <c r="HK74" s="82"/>
      <c r="HL74" s="82"/>
      <c r="HM74" s="82"/>
      <c r="HN74" s="82"/>
      <c r="HO74" s="82"/>
      <c r="HP74" s="82"/>
      <c r="HQ74" s="82"/>
      <c r="HR74" s="82"/>
      <c r="HS74" s="82"/>
      <c r="HT74" s="82"/>
      <c r="HU74" s="82"/>
      <c r="HV74" s="82"/>
      <c r="HW74" s="82"/>
      <c r="HX74" s="82"/>
      <c r="HY74" s="82"/>
      <c r="HZ74" s="82"/>
      <c r="IA74" s="82"/>
      <c r="IB74" s="82"/>
      <c r="IC74" s="82"/>
      <c r="ID74" s="82"/>
      <c r="IE74" s="82"/>
      <c r="IF74" s="82"/>
      <c r="IG74" s="82"/>
      <c r="IH74" s="82"/>
      <c r="II74" s="82"/>
      <c r="IJ74" s="82"/>
      <c r="IK74" s="82"/>
      <c r="IL74" s="82"/>
      <c r="IM74" s="82"/>
      <c r="IN74" s="82"/>
      <c r="IO74" s="82"/>
      <c r="IP74" s="82"/>
      <c r="IQ74" s="82"/>
      <c r="IR74" s="82"/>
      <c r="IS74" s="82"/>
      <c r="IT74" s="82"/>
      <c r="IU74" s="82"/>
      <c r="IV74" s="82"/>
      <c r="IW74" s="82"/>
      <c r="IX74" s="82"/>
      <c r="IY74" s="82"/>
      <c r="IZ74" s="82"/>
      <c r="JA74" s="82"/>
      <c r="JB74" s="82"/>
      <c r="JC74" s="82"/>
      <c r="JD74" s="82"/>
      <c r="JE74" s="82"/>
      <c r="JF74" s="82"/>
      <c r="JG74" s="82"/>
      <c r="JH74" s="82"/>
      <c r="JI74" s="82"/>
      <c r="JJ74" s="82"/>
      <c r="JK74" s="82"/>
      <c r="JL74" s="82"/>
      <c r="JM74" s="82"/>
      <c r="JN74" s="82"/>
      <c r="JO74" s="82"/>
      <c r="JP74" s="82"/>
      <c r="JQ74" s="82"/>
      <c r="JR74" s="82"/>
      <c r="JS74" s="82"/>
      <c r="JT74" s="82"/>
      <c r="JU74" s="82"/>
      <c r="JV74" s="82"/>
      <c r="JW74" s="82"/>
      <c r="JX74" s="82"/>
      <c r="JY74" s="82"/>
      <c r="JZ74" s="82"/>
      <c r="KA74" s="82"/>
      <c r="KB74" s="82"/>
      <c r="KC74" s="82"/>
      <c r="KD74" s="82"/>
      <c r="KE74" s="82"/>
      <c r="KF74" s="82"/>
      <c r="KG74" s="82"/>
      <c r="KH74" s="82"/>
      <c r="KI74" s="82"/>
      <c r="KJ74" s="82"/>
      <c r="KK74" s="82"/>
      <c r="KL74" s="82"/>
      <c r="KM74" s="82"/>
      <c r="KN74" s="82"/>
      <c r="KO74" s="82"/>
      <c r="KP74" s="82"/>
      <c r="KQ74" s="82"/>
      <c r="KR74" s="82"/>
      <c r="KS74" s="82"/>
      <c r="KT74" s="82"/>
      <c r="KU74" s="82"/>
      <c r="KV74" s="82"/>
      <c r="KW74" s="82"/>
      <c r="KX74" s="82"/>
      <c r="KY74" s="82"/>
      <c r="KZ74" s="82"/>
      <c r="LA74" s="82"/>
      <c r="LB74" s="82"/>
      <c r="LC74" s="82"/>
      <c r="LD74" s="82"/>
      <c r="LE74" s="82"/>
      <c r="LF74" s="82"/>
      <c r="LG74" s="82"/>
      <c r="LH74" s="82"/>
      <c r="LI74" s="82"/>
      <c r="LJ74" s="82"/>
      <c r="LK74" s="82"/>
      <c r="LL74" s="82"/>
      <c r="LM74" s="82"/>
      <c r="LN74" s="82"/>
      <c r="LO74" s="82"/>
      <c r="LP74" s="82"/>
      <c r="LQ74" s="82"/>
      <c r="LR74" s="82"/>
      <c r="LS74" s="82"/>
      <c r="LT74" s="82"/>
      <c r="LU74" s="82"/>
      <c r="LV74" s="82"/>
      <c r="LW74" s="82"/>
      <c r="LX74" s="82"/>
      <c r="LY74" s="82"/>
      <c r="LZ74" s="82"/>
      <c r="MA74" s="82"/>
      <c r="MB74" s="82"/>
      <c r="MC74" s="82"/>
      <c r="MD74" s="82"/>
      <c r="ME74" s="82"/>
      <c r="MF74" s="82"/>
      <c r="MG74" s="82"/>
      <c r="MH74" s="82"/>
      <c r="MI74" s="82"/>
      <c r="MJ74" s="82"/>
      <c r="MK74" s="82"/>
      <c r="ML74" s="82"/>
      <c r="MM74" s="82"/>
      <c r="MN74" s="82"/>
      <c r="MO74" s="82"/>
      <c r="MP74" s="82"/>
      <c r="MQ74" s="82"/>
      <c r="MR74" s="82"/>
      <c r="MS74" s="82"/>
      <c r="MT74" s="82"/>
      <c r="MU74" s="82"/>
      <c r="MV74" s="82"/>
      <c r="MW74" s="82"/>
      <c r="MX74" s="82"/>
      <c r="MY74" s="82"/>
      <c r="MZ74" s="82"/>
      <c r="NA74" s="82"/>
      <c r="NB74" s="82"/>
      <c r="NC74" s="82"/>
      <c r="ND74" s="82"/>
      <c r="NE74" s="82"/>
      <c r="NF74" s="82"/>
      <c r="NG74" s="82"/>
      <c r="NH74" s="82"/>
      <c r="NI74" s="82"/>
      <c r="NJ74" s="82"/>
      <c r="NK74" s="82"/>
      <c r="NL74" s="82"/>
      <c r="NM74" s="82"/>
      <c r="NN74" s="82"/>
      <c r="NO74" s="82"/>
      <c r="NP74" s="82"/>
      <c r="NQ74" s="82"/>
      <c r="NR74" s="82"/>
      <c r="NS74" s="82"/>
      <c r="NT74" s="82"/>
      <c r="NU74" s="82"/>
      <c r="NV74" s="82"/>
      <c r="NW74" s="82"/>
      <c r="NX74" s="82"/>
      <c r="NY74" s="82"/>
      <c r="NZ74" s="82"/>
      <c r="OA74" s="82"/>
      <c r="OB74" s="82"/>
      <c r="OC74" s="82"/>
      <c r="OD74" s="82"/>
      <c r="OE74" s="82"/>
      <c r="OF74" s="82"/>
      <c r="OG74" s="82"/>
      <c r="OH74" s="82"/>
      <c r="OI74" s="82"/>
      <c r="OJ74" s="82"/>
      <c r="OK74" s="82"/>
      <c r="OL74" s="82"/>
      <c r="OM74" s="82"/>
      <c r="ON74" s="82"/>
      <c r="OO74" s="82"/>
      <c r="OP74" s="82"/>
      <c r="OQ74" s="82"/>
      <c r="OR74" s="82"/>
      <c r="OS74" s="82"/>
      <c r="OT74" s="82"/>
      <c r="OU74" s="82"/>
      <c r="OV74" s="82"/>
      <c r="OW74" s="82"/>
      <c r="OX74" s="82"/>
      <c r="OY74" s="82"/>
      <c r="OZ74" s="82"/>
      <c r="PA74" s="82"/>
      <c r="PB74" s="82"/>
      <c r="PC74" s="82"/>
      <c r="PD74" s="82"/>
      <c r="PE74" s="82"/>
      <c r="PF74" s="82"/>
      <c r="PG74" s="82"/>
      <c r="PH74" s="82"/>
      <c r="PI74" s="82"/>
      <c r="PJ74" s="82"/>
      <c r="PK74" s="82"/>
      <c r="PL74" s="82"/>
      <c r="PM74" s="82"/>
      <c r="PN74" s="82"/>
      <c r="PO74" s="82"/>
      <c r="PP74" s="82"/>
      <c r="PQ74" s="82"/>
      <c r="PR74" s="82"/>
      <c r="PS74" s="82"/>
      <c r="PT74" s="82"/>
      <c r="PU74" s="82"/>
      <c r="PV74" s="82"/>
      <c r="PW74" s="82"/>
      <c r="PX74" s="82"/>
      <c r="PY74" s="82"/>
      <c r="PZ74" s="82"/>
      <c r="QA74" s="82"/>
      <c r="QB74" s="82"/>
      <c r="QC74" s="82"/>
      <c r="QD74" s="82"/>
      <c r="QE74" s="82"/>
      <c r="QF74" s="82"/>
      <c r="QG74" s="82"/>
      <c r="QH74" s="82"/>
      <c r="QI74" s="82"/>
      <c r="QJ74" s="82"/>
      <c r="QK74" s="82"/>
      <c r="QL74" s="82"/>
      <c r="QM74" s="82"/>
      <c r="QN74" s="82"/>
      <c r="QO74" s="82"/>
      <c r="QP74" s="82"/>
      <c r="QQ74" s="82"/>
      <c r="QR74" s="82"/>
      <c r="QS74" s="82"/>
      <c r="QT74" s="82"/>
      <c r="QU74" s="82"/>
      <c r="QV74" s="82"/>
      <c r="QW74" s="82"/>
      <c r="QX74" s="82"/>
      <c r="QY74" s="82"/>
      <c r="QZ74" s="82"/>
      <c r="RA74" s="82"/>
      <c r="RB74" s="82"/>
      <c r="RC74" s="82"/>
      <c r="RD74" s="82"/>
      <c r="RE74" s="82"/>
      <c r="RF74" s="82"/>
      <c r="RG74" s="82"/>
      <c r="RH74" s="82"/>
      <c r="RI74" s="82"/>
      <c r="RJ74" s="82"/>
      <c r="RK74" s="82"/>
      <c r="RL74" s="82"/>
      <c r="RM74" s="82"/>
      <c r="RN74" s="82"/>
      <c r="RO74" s="82"/>
      <c r="RP74" s="82"/>
      <c r="RQ74" s="82"/>
      <c r="RR74" s="82"/>
      <c r="RS74" s="82"/>
      <c r="RT74" s="82"/>
      <c r="RU74" s="82"/>
      <c r="RV74" s="82"/>
      <c r="RW74" s="82"/>
      <c r="RX74" s="82"/>
      <c r="RY74" s="82"/>
      <c r="RZ74" s="82"/>
      <c r="SA74" s="82"/>
      <c r="SB74" s="82"/>
      <c r="SC74" s="82"/>
      <c r="SD74" s="82"/>
      <c r="SE74" s="82"/>
      <c r="SF74" s="82"/>
      <c r="SG74" s="82"/>
      <c r="SH74" s="82"/>
      <c r="SI74" s="82"/>
      <c r="SJ74" s="82"/>
      <c r="SK74" s="82"/>
      <c r="SL74" s="82"/>
      <c r="SM74" s="82"/>
      <c r="SN74" s="82"/>
      <c r="SO74" s="82"/>
      <c r="SP74" s="82"/>
      <c r="SQ74" s="82"/>
      <c r="SR74" s="82"/>
      <c r="SS74" s="82"/>
      <c r="ST74" s="82"/>
      <c r="SU74" s="82"/>
      <c r="SV74" s="82"/>
      <c r="SW74" s="82"/>
      <c r="SX74" s="82"/>
      <c r="SY74" s="82"/>
      <c r="SZ74" s="82"/>
      <c r="TA74" s="82"/>
      <c r="TB74" s="82"/>
      <c r="TC74" s="82"/>
      <c r="TD74" s="82"/>
      <c r="TE74" s="82"/>
      <c r="TF74" s="82"/>
      <c r="TG74" s="82"/>
      <c r="TH74" s="82"/>
      <c r="TI74" s="82"/>
      <c r="TJ74" s="82"/>
      <c r="TK74" s="82"/>
      <c r="TL74" s="82"/>
      <c r="TM74" s="82"/>
      <c r="TN74" s="82"/>
      <c r="TO74" s="82"/>
      <c r="TP74" s="82"/>
      <c r="TQ74" s="82"/>
      <c r="TR74" s="82"/>
      <c r="TS74" s="82"/>
      <c r="TT74" s="82"/>
      <c r="TU74" s="82"/>
      <c r="TV74" s="82"/>
      <c r="TW74" s="82"/>
      <c r="TX74" s="82"/>
      <c r="TY74" s="82"/>
      <c r="TZ74" s="82"/>
      <c r="UA74" s="82"/>
      <c r="UB74" s="82"/>
      <c r="UC74" s="82"/>
      <c r="UD74" s="82"/>
      <c r="UE74" s="82"/>
      <c r="UF74" s="82"/>
      <c r="UG74" s="82"/>
      <c r="UH74" s="82"/>
      <c r="UI74" s="82"/>
      <c r="UJ74" s="82"/>
      <c r="UK74" s="82"/>
      <c r="UL74" s="82"/>
      <c r="UM74" s="82"/>
      <c r="UN74" s="82"/>
      <c r="UO74" s="82"/>
      <c r="UP74" s="82"/>
      <c r="UQ74" s="82"/>
      <c r="UR74" s="82"/>
      <c r="US74" s="82"/>
      <c r="UT74" s="82"/>
      <c r="UU74" s="82"/>
      <c r="UV74" s="82"/>
      <c r="UW74" s="82"/>
      <c r="UX74" s="82"/>
      <c r="UY74" s="82"/>
      <c r="UZ74" s="82"/>
      <c r="VA74" s="82"/>
      <c r="VB74" s="82"/>
      <c r="VC74" s="82"/>
      <c r="VD74" s="82"/>
      <c r="VE74" s="82"/>
      <c r="VF74" s="82"/>
      <c r="VG74" s="82"/>
      <c r="VH74" s="82"/>
      <c r="VI74" s="82"/>
      <c r="VJ74" s="82"/>
      <c r="VK74" s="82"/>
      <c r="VL74" s="82"/>
      <c r="VM74" s="82"/>
      <c r="VN74" s="82"/>
      <c r="VO74" s="82"/>
      <c r="VP74" s="82"/>
      <c r="VQ74" s="82"/>
      <c r="VR74" s="82"/>
      <c r="VS74" s="82"/>
      <c r="VT74" s="82"/>
      <c r="VU74" s="82"/>
      <c r="VV74" s="82"/>
      <c r="VW74" s="82"/>
      <c r="VX74" s="82"/>
      <c r="VY74" s="82"/>
      <c r="VZ74" s="82"/>
      <c r="WA74" s="82"/>
      <c r="WB74" s="82"/>
      <c r="WC74" s="82"/>
      <c r="WD74" s="82"/>
      <c r="WE74" s="82"/>
      <c r="WF74" s="82"/>
      <c r="WG74" s="82"/>
      <c r="WH74" s="82"/>
      <c r="WI74" s="82"/>
      <c r="WJ74" s="82"/>
      <c r="WK74" s="82"/>
      <c r="WL74" s="82"/>
      <c r="WM74" s="82"/>
      <c r="WN74" s="82"/>
      <c r="WO74" s="82"/>
      <c r="WP74" s="82"/>
      <c r="WQ74" s="82"/>
      <c r="WR74" s="82"/>
      <c r="WS74" s="82"/>
      <c r="WT74" s="82"/>
      <c r="WU74" s="82"/>
      <c r="WV74" s="82"/>
      <c r="WW74" s="82"/>
      <c r="WX74" s="82"/>
      <c r="WY74" s="82"/>
      <c r="WZ74" s="82"/>
      <c r="XA74" s="82"/>
      <c r="XB74" s="82"/>
      <c r="XC74" s="82"/>
      <c r="XD74" s="82"/>
      <c r="XE74" s="82"/>
      <c r="XF74" s="82"/>
      <c r="XG74" s="82"/>
      <c r="XH74" s="82"/>
      <c r="XI74" s="82"/>
      <c r="XJ74" s="82"/>
      <c r="XK74" s="82"/>
      <c r="XL74" s="82"/>
      <c r="XM74" s="82"/>
      <c r="XN74" s="82"/>
      <c r="XO74" s="82"/>
      <c r="XP74" s="82"/>
      <c r="XQ74" s="82"/>
      <c r="XR74" s="82"/>
      <c r="XS74" s="82"/>
      <c r="XT74" s="82"/>
      <c r="XU74" s="82"/>
      <c r="XV74" s="82"/>
      <c r="XW74" s="82"/>
      <c r="XX74" s="82"/>
      <c r="XY74" s="82"/>
      <c r="XZ74" s="82"/>
      <c r="YA74" s="82"/>
      <c r="YB74" s="82"/>
      <c r="YC74" s="82"/>
      <c r="YD74" s="82"/>
      <c r="YE74" s="82"/>
      <c r="YF74" s="82"/>
      <c r="YG74" s="82"/>
      <c r="YH74" s="82"/>
      <c r="YI74" s="82"/>
      <c r="YJ74" s="82"/>
      <c r="YK74" s="82"/>
      <c r="YL74" s="82"/>
      <c r="YM74" s="82"/>
      <c r="YN74" s="82"/>
      <c r="YO74" s="82"/>
      <c r="YP74" s="82"/>
      <c r="YQ74" s="82"/>
      <c r="YR74" s="82"/>
      <c r="YS74" s="82"/>
      <c r="YT74" s="82"/>
      <c r="YU74" s="82"/>
      <c r="YV74" s="82"/>
      <c r="YW74" s="82"/>
      <c r="YX74" s="82"/>
      <c r="YY74" s="82"/>
      <c r="YZ74" s="82"/>
      <c r="ZA74" s="82"/>
      <c r="ZB74" s="82"/>
      <c r="ZC74" s="82"/>
      <c r="ZD74" s="82"/>
      <c r="ZE74" s="82"/>
      <c r="ZF74" s="82"/>
      <c r="ZG74" s="82"/>
      <c r="ZH74" s="82"/>
      <c r="ZI74" s="82"/>
      <c r="ZJ74" s="82"/>
      <c r="ZK74" s="82"/>
      <c r="ZL74" s="82"/>
      <c r="ZM74" s="82"/>
      <c r="ZN74" s="82"/>
      <c r="ZO74" s="82"/>
      <c r="ZP74" s="82"/>
      <c r="ZQ74" s="82"/>
      <c r="ZR74" s="82"/>
      <c r="ZS74" s="82"/>
      <c r="ZT74" s="82"/>
      <c r="ZU74" s="82"/>
      <c r="ZV74" s="82"/>
      <c r="ZW74" s="82"/>
      <c r="ZX74" s="82"/>
      <c r="ZY74" s="82"/>
      <c r="ZZ74" s="82"/>
      <c r="AAA74" s="82"/>
      <c r="AAB74" s="82"/>
      <c r="AAC74" s="82"/>
      <c r="AAD74" s="82"/>
      <c r="AAE74" s="82"/>
      <c r="AAF74" s="82"/>
      <c r="AAG74" s="82"/>
      <c r="AAH74" s="82"/>
      <c r="AAI74" s="82"/>
      <c r="AAJ74" s="82"/>
      <c r="AAK74" s="82"/>
      <c r="AAL74" s="82"/>
      <c r="AAM74" s="82"/>
      <c r="AAN74" s="82"/>
      <c r="AAO74" s="82"/>
      <c r="AAP74" s="82"/>
      <c r="AAQ74" s="82"/>
      <c r="AAR74" s="82"/>
      <c r="AAS74" s="82"/>
      <c r="AAT74" s="82"/>
      <c r="AAU74" s="82"/>
      <c r="AAV74" s="82"/>
      <c r="AAW74" s="82"/>
      <c r="AAX74" s="82"/>
      <c r="AAY74" s="82"/>
      <c r="AAZ74" s="82"/>
      <c r="ABA74" s="82"/>
      <c r="ABB74" s="82"/>
      <c r="ABC74" s="82"/>
      <c r="ABD74" s="82"/>
      <c r="ABE74" s="82"/>
      <c r="ABF74" s="82"/>
      <c r="ABG74" s="82"/>
      <c r="ABH74" s="82"/>
      <c r="ABI74" s="82"/>
      <c r="ABJ74" s="82"/>
      <c r="ABK74" s="82"/>
      <c r="ABL74" s="82"/>
      <c r="ABM74" s="82"/>
      <c r="ABN74" s="82"/>
      <c r="ABO74" s="82"/>
      <c r="ABP74" s="82"/>
      <c r="ABQ74" s="82"/>
      <c r="ABR74" s="82"/>
      <c r="ABS74" s="82"/>
      <c r="ABT74" s="82"/>
      <c r="ABU74" s="82"/>
      <c r="ABV74" s="82"/>
      <c r="ABW74" s="82"/>
      <c r="ABX74" s="82"/>
      <c r="ABY74" s="82"/>
      <c r="ABZ74" s="82"/>
      <c r="ACA74" s="82"/>
      <c r="ACB74" s="82"/>
      <c r="ACC74" s="82"/>
      <c r="ACD74" s="82"/>
      <c r="ACE74" s="82"/>
      <c r="ACF74" s="82"/>
      <c r="ACG74" s="82"/>
      <c r="ACH74" s="82"/>
      <c r="ACI74" s="82"/>
      <c r="ACJ74" s="82"/>
      <c r="ACK74" s="82"/>
      <c r="ACL74" s="82"/>
      <c r="ACM74" s="82"/>
      <c r="ACN74" s="82"/>
      <c r="ACO74" s="82"/>
      <c r="ACP74" s="82"/>
      <c r="ACQ74" s="82"/>
      <c r="ACR74" s="82"/>
      <c r="ACS74" s="82"/>
      <c r="ACT74" s="82"/>
      <c r="ACU74" s="82"/>
      <c r="ACV74" s="82"/>
      <c r="ACW74" s="82"/>
      <c r="ACX74" s="82"/>
      <c r="ACY74" s="82"/>
      <c r="ACZ74" s="82"/>
      <c r="ADA74" s="82"/>
      <c r="ADB74" s="82"/>
      <c r="ADC74" s="82"/>
      <c r="ADD74" s="82"/>
      <c r="ADE74" s="82"/>
      <c r="ADF74" s="82"/>
      <c r="ADG74" s="82"/>
      <c r="ADH74" s="82"/>
      <c r="ADI74" s="82"/>
      <c r="ADJ74" s="82"/>
      <c r="ADK74" s="82"/>
      <c r="ADL74" s="82"/>
      <c r="ADM74" s="82"/>
      <c r="ADN74" s="82"/>
      <c r="ADO74" s="82"/>
      <c r="ADP74" s="82"/>
      <c r="ADQ74" s="82"/>
      <c r="ADR74" s="82"/>
      <c r="ADS74" s="82"/>
      <c r="ADT74" s="82"/>
      <c r="ADU74" s="82"/>
      <c r="ADV74" s="82"/>
      <c r="ADW74" s="82"/>
      <c r="ADX74" s="82"/>
      <c r="ADY74" s="82"/>
      <c r="ADZ74" s="82"/>
      <c r="AEA74" s="82"/>
      <c r="AEB74" s="82"/>
      <c r="AEC74" s="82"/>
      <c r="AED74" s="82"/>
      <c r="AEE74" s="82"/>
      <c r="AEF74" s="82"/>
      <c r="AEG74" s="82"/>
      <c r="AEH74" s="82"/>
      <c r="AEI74" s="82"/>
      <c r="AEJ74" s="82"/>
      <c r="AEK74" s="82"/>
      <c r="AEL74" s="82"/>
      <c r="AEM74" s="82"/>
      <c r="AEN74" s="82"/>
      <c r="AEO74" s="82"/>
      <c r="AEP74" s="82"/>
      <c r="AEQ74" s="82"/>
      <c r="AER74" s="82"/>
      <c r="AES74" s="82"/>
      <c r="AET74" s="82"/>
      <c r="AEU74" s="82"/>
      <c r="AEV74" s="82"/>
      <c r="AEW74" s="82"/>
      <c r="AEX74" s="82"/>
      <c r="AEY74" s="82"/>
      <c r="AEZ74" s="82"/>
      <c r="AFA74" s="82"/>
      <c r="AFB74" s="82"/>
      <c r="AFC74" s="82"/>
      <c r="AFD74" s="82"/>
      <c r="AFE74" s="82"/>
      <c r="AFF74" s="82"/>
      <c r="AFG74" s="82"/>
      <c r="AFH74" s="82"/>
      <c r="AFI74" s="82"/>
      <c r="AFJ74" s="82"/>
      <c r="AFK74" s="82"/>
      <c r="AFL74" s="82"/>
      <c r="AFM74" s="82"/>
      <c r="AFN74" s="82"/>
      <c r="AFO74" s="82"/>
      <c r="AFP74" s="82"/>
      <c r="AFQ74" s="82"/>
      <c r="AFR74" s="82"/>
      <c r="AFS74" s="82"/>
      <c r="AFT74" s="82"/>
      <c r="AFU74" s="82"/>
      <c r="AFV74" s="82"/>
      <c r="AFW74" s="82"/>
      <c r="AFX74" s="82"/>
      <c r="AFY74" s="82"/>
      <c r="AFZ74" s="82"/>
      <c r="AGA74" s="82"/>
      <c r="AGB74" s="82"/>
      <c r="AGC74" s="82"/>
      <c r="AGD74" s="82"/>
      <c r="AGE74" s="82"/>
      <c r="AGF74" s="82"/>
      <c r="AGG74" s="82"/>
      <c r="AGH74" s="82"/>
      <c r="AGI74" s="82"/>
      <c r="AGJ74" s="82"/>
      <c r="AGK74" s="82"/>
      <c r="AGL74" s="82"/>
      <c r="AGM74" s="82"/>
      <c r="AGN74" s="82"/>
      <c r="AGO74" s="82"/>
      <c r="AGP74" s="82"/>
      <c r="AGQ74" s="82"/>
      <c r="AGR74" s="82"/>
      <c r="AGS74" s="82"/>
      <c r="AGT74" s="82"/>
      <c r="AGU74" s="82"/>
      <c r="AGV74" s="82"/>
      <c r="AGW74" s="82"/>
      <c r="AGX74" s="82"/>
      <c r="AGY74" s="82"/>
      <c r="AGZ74" s="82"/>
      <c r="AHA74" s="82"/>
      <c r="AHB74" s="82"/>
      <c r="AHC74" s="82"/>
      <c r="AHD74" s="82"/>
      <c r="AHE74" s="82"/>
      <c r="AHF74" s="82"/>
      <c r="AHG74" s="82"/>
      <c r="AHH74" s="82"/>
      <c r="AHI74" s="82"/>
      <c r="AHJ74" s="82"/>
      <c r="AHK74" s="82"/>
      <c r="AHL74" s="82"/>
      <c r="AHM74" s="82"/>
      <c r="AHN74" s="82"/>
      <c r="AHO74" s="82"/>
      <c r="AHP74" s="82"/>
      <c r="AHQ74" s="82"/>
      <c r="AHR74" s="82"/>
      <c r="AHS74" s="82"/>
      <c r="AHT74" s="82"/>
      <c r="AHU74" s="82"/>
      <c r="AHV74" s="82"/>
      <c r="AHW74" s="82"/>
      <c r="AHX74" s="82"/>
      <c r="AHY74" s="82"/>
      <c r="AHZ74" s="82"/>
      <c r="AIA74" s="82"/>
      <c r="AIB74" s="82"/>
      <c r="AIC74" s="82"/>
      <c r="AID74" s="82"/>
      <c r="AIE74" s="82"/>
      <c r="AIF74" s="82"/>
      <c r="AIG74" s="82"/>
      <c r="AIH74" s="82"/>
      <c r="AII74" s="82"/>
      <c r="AIJ74" s="82"/>
      <c r="AIK74" s="82"/>
      <c r="AIL74" s="82"/>
      <c r="AIM74" s="82"/>
      <c r="AIN74" s="82"/>
      <c r="AIO74" s="82"/>
      <c r="AIP74" s="82"/>
      <c r="AIQ74" s="82"/>
      <c r="AIR74" s="82"/>
      <c r="AIS74" s="82"/>
      <c r="AIT74" s="82"/>
      <c r="AIU74" s="82"/>
      <c r="AIV74" s="82"/>
      <c r="AIW74" s="82"/>
      <c r="AIX74" s="82"/>
      <c r="AIY74" s="82"/>
      <c r="AIZ74" s="82"/>
      <c r="AJA74" s="82"/>
      <c r="AJB74" s="82"/>
      <c r="AJC74" s="82"/>
      <c r="AJD74" s="82"/>
      <c r="AJE74" s="82"/>
      <c r="AJF74" s="82"/>
      <c r="AJG74" s="82"/>
      <c r="AJH74" s="82"/>
      <c r="AJI74" s="82"/>
      <c r="AJJ74" s="82"/>
      <c r="AJK74" s="82"/>
      <c r="AJL74" s="82"/>
      <c r="AJM74" s="82"/>
      <c r="AJN74" s="82"/>
      <c r="AJO74" s="82"/>
      <c r="AJP74" s="82"/>
      <c r="AJQ74" s="82"/>
      <c r="AJR74" s="82"/>
      <c r="AJS74" s="82"/>
      <c r="AJT74" s="82"/>
      <c r="AJU74" s="82"/>
      <c r="AJV74" s="82"/>
      <c r="AJW74" s="82"/>
      <c r="AJX74" s="82"/>
      <c r="AJY74" s="82"/>
      <c r="AJZ74" s="82"/>
      <c r="AKA74" s="82"/>
      <c r="AKB74" s="82"/>
      <c r="AKC74" s="82"/>
      <c r="AKD74" s="82"/>
      <c r="AKE74" s="82"/>
      <c r="AKF74" s="82"/>
      <c r="AKG74" s="82"/>
      <c r="AKH74" s="82"/>
      <c r="AKI74" s="82"/>
      <c r="AKJ74" s="82"/>
      <c r="AKK74" s="82"/>
      <c r="AKL74" s="82"/>
      <c r="AKM74" s="82"/>
      <c r="AKN74" s="82"/>
      <c r="AKO74" s="82"/>
      <c r="AKP74" s="82"/>
      <c r="AKQ74" s="82"/>
      <c r="AKR74" s="82"/>
      <c r="AKS74" s="82"/>
      <c r="AKT74" s="82"/>
      <c r="AKU74" s="82"/>
      <c r="AKV74" s="82"/>
      <c r="AKW74" s="82"/>
      <c r="AKX74" s="82"/>
      <c r="AKY74" s="82"/>
      <c r="AKZ74" s="82"/>
      <c r="ALA74" s="82"/>
      <c r="ALB74" s="82"/>
      <c r="ALC74" s="82"/>
      <c r="ALD74" s="82"/>
      <c r="ALE74" s="82"/>
      <c r="ALF74" s="82"/>
      <c r="ALG74" s="82"/>
      <c r="ALH74" s="82"/>
      <c r="ALI74" s="82"/>
      <c r="ALJ74" s="82"/>
      <c r="ALK74" s="82"/>
      <c r="ALL74" s="82"/>
      <c r="ALM74" s="82"/>
      <c r="ALN74" s="82"/>
      <c r="ALO74" s="82"/>
      <c r="ALP74" s="82"/>
      <c r="ALQ74" s="82"/>
      <c r="ALR74" s="82"/>
      <c r="ALS74" s="82"/>
      <c r="ALT74" s="82"/>
      <c r="ALU74" s="82"/>
      <c r="ALV74" s="82"/>
      <c r="ALW74" s="82"/>
      <c r="ALX74" s="82"/>
      <c r="ALY74" s="82"/>
      <c r="ALZ74" s="82"/>
      <c r="AMA74" s="82"/>
      <c r="AMB74" s="82"/>
      <c r="AMC74" s="82"/>
      <c r="AMD74" s="82"/>
      <c r="AME74" s="82"/>
      <c r="AMF74" s="82"/>
      <c r="AMG74" s="82"/>
      <c r="AMH74" s="82"/>
      <c r="AMI74" s="82"/>
      <c r="AMJ74" s="82"/>
      <c r="AMK74" s="82"/>
      <c r="AML74" s="82"/>
      <c r="AMM74" s="82"/>
      <c r="AMN74" s="82"/>
      <c r="AMO74" s="82"/>
      <c r="AMP74" s="82"/>
      <c r="AMQ74" s="82"/>
      <c r="AMR74" s="82"/>
      <c r="AMS74" s="82"/>
      <c r="AMT74" s="82"/>
      <c r="AMU74" s="82"/>
      <c r="AMV74" s="82"/>
      <c r="AMW74" s="82"/>
      <c r="AMX74" s="82"/>
      <c r="AMY74" s="82"/>
      <c r="AMZ74" s="82"/>
      <c r="ANA74" s="82"/>
      <c r="ANB74" s="82"/>
      <c r="ANC74" s="82"/>
      <c r="AND74" s="82"/>
      <c r="ANE74" s="82"/>
      <c r="ANF74" s="82"/>
      <c r="ANG74" s="82"/>
      <c r="ANH74" s="82"/>
      <c r="ANI74" s="82"/>
      <c r="ANJ74" s="82"/>
      <c r="ANK74" s="82"/>
      <c r="ANL74" s="82"/>
      <c r="ANM74" s="82"/>
      <c r="ANN74" s="82"/>
      <c r="ANO74" s="82"/>
      <c r="ANP74" s="82"/>
      <c r="ANQ74" s="82"/>
      <c r="ANR74" s="82"/>
      <c r="ANS74" s="82"/>
      <c r="ANT74" s="82"/>
      <c r="ANU74" s="82"/>
      <c r="ANV74" s="82"/>
      <c r="ANW74" s="82"/>
      <c r="ANX74" s="82"/>
      <c r="ANY74" s="82"/>
      <c r="ANZ74" s="82"/>
      <c r="AOA74" s="82"/>
      <c r="AOB74" s="82"/>
      <c r="AOC74" s="82"/>
      <c r="AOD74" s="82"/>
      <c r="AOE74" s="82"/>
      <c r="AOF74" s="82"/>
      <c r="AOG74" s="82"/>
      <c r="AOH74" s="82"/>
      <c r="AOI74" s="82"/>
      <c r="AOJ74" s="82"/>
      <c r="AOK74" s="82"/>
      <c r="AOL74" s="82"/>
      <c r="AOM74" s="82"/>
      <c r="AON74" s="82"/>
      <c r="AOO74" s="82"/>
      <c r="AOP74" s="82"/>
      <c r="AOQ74" s="82"/>
      <c r="AOR74" s="82"/>
      <c r="AOS74" s="82"/>
      <c r="AOT74" s="82"/>
      <c r="AOU74" s="82"/>
      <c r="AOV74" s="82"/>
      <c r="AOW74" s="82"/>
      <c r="AOX74" s="82"/>
      <c r="AOY74" s="82"/>
      <c r="AOZ74" s="82"/>
      <c r="APA74" s="82"/>
      <c r="APB74" s="82"/>
      <c r="APC74" s="82"/>
      <c r="APD74" s="82"/>
      <c r="APE74" s="82"/>
      <c r="APF74" s="82"/>
      <c r="APG74" s="82"/>
      <c r="APH74" s="82"/>
      <c r="API74" s="82"/>
      <c r="APJ74" s="82"/>
      <c r="APK74" s="82"/>
      <c r="APL74" s="82"/>
      <c r="APM74" s="82"/>
      <c r="APN74" s="82"/>
      <c r="APO74" s="82"/>
      <c r="APP74" s="82"/>
      <c r="APQ74" s="82"/>
      <c r="APR74" s="82"/>
      <c r="APS74" s="82"/>
      <c r="APT74" s="82"/>
      <c r="APU74" s="82"/>
      <c r="APV74" s="82"/>
      <c r="APW74" s="82"/>
      <c r="APX74" s="82"/>
      <c r="APY74" s="82"/>
      <c r="APZ74" s="82"/>
      <c r="AQA74" s="82"/>
      <c r="AQB74" s="82"/>
      <c r="AQC74" s="82"/>
      <c r="AQD74" s="82"/>
      <c r="AQE74" s="82"/>
      <c r="AQF74" s="82"/>
      <c r="AQG74" s="82"/>
      <c r="AQH74" s="82"/>
      <c r="AQI74" s="82"/>
      <c r="AQJ74" s="82"/>
      <c r="AQK74" s="82"/>
      <c r="AQL74" s="82"/>
      <c r="AQM74" s="82"/>
      <c r="AQN74" s="82"/>
      <c r="AQO74" s="82"/>
      <c r="AQP74" s="82"/>
      <c r="AQQ74" s="82"/>
      <c r="AQR74" s="82"/>
      <c r="AQS74" s="82"/>
      <c r="AQT74" s="82"/>
      <c r="AQU74" s="82"/>
      <c r="AQV74" s="82"/>
      <c r="AQW74" s="82"/>
      <c r="AQX74" s="82"/>
      <c r="AQY74" s="82"/>
      <c r="AQZ74" s="82"/>
      <c r="ARA74" s="82"/>
      <c r="ARB74" s="82"/>
      <c r="ARC74" s="82"/>
      <c r="ARD74" s="82"/>
      <c r="ARE74" s="82"/>
      <c r="ARF74" s="82"/>
      <c r="ARG74" s="82"/>
      <c r="ARH74" s="82"/>
      <c r="ARI74" s="82"/>
      <c r="ARJ74" s="82"/>
      <c r="ARK74" s="82"/>
      <c r="ARL74" s="82"/>
      <c r="ARM74" s="82"/>
      <c r="ARN74" s="82"/>
      <c r="ARO74" s="82"/>
      <c r="ARP74" s="82"/>
      <c r="ARQ74" s="82"/>
      <c r="ARR74" s="82"/>
      <c r="ARS74" s="82"/>
      <c r="ART74" s="82"/>
      <c r="ARU74" s="82"/>
      <c r="ARV74" s="82"/>
      <c r="ARW74" s="82"/>
      <c r="ARX74" s="82"/>
      <c r="ARY74" s="82"/>
      <c r="ARZ74" s="82"/>
      <c r="ASA74" s="82"/>
      <c r="ASB74" s="82"/>
      <c r="ASC74" s="82"/>
      <c r="ASD74" s="82"/>
      <c r="ASE74" s="82"/>
      <c r="ASF74" s="82"/>
      <c r="ASG74" s="82"/>
      <c r="ASH74" s="82"/>
      <c r="ASI74" s="82"/>
      <c r="ASJ74" s="82"/>
      <c r="ASK74" s="82"/>
      <c r="ASL74" s="82"/>
      <c r="ASM74" s="82"/>
      <c r="ASN74" s="82"/>
      <c r="ASO74" s="82"/>
      <c r="ASP74" s="82"/>
      <c r="ASQ74" s="82"/>
      <c r="ASR74" s="82"/>
      <c r="ASS74" s="82"/>
      <c r="AST74" s="82"/>
      <c r="ASU74" s="82"/>
      <c r="ASV74" s="82"/>
      <c r="ASW74" s="82"/>
      <c r="ASX74" s="82"/>
      <c r="ASY74" s="82"/>
      <c r="ASZ74" s="82"/>
      <c r="ATA74" s="82"/>
      <c r="ATB74" s="82"/>
      <c r="ATC74" s="82"/>
      <c r="ATD74" s="82"/>
      <c r="ATE74" s="82"/>
      <c r="ATF74" s="82"/>
      <c r="ATG74" s="82"/>
      <c r="ATH74" s="82"/>
      <c r="ATI74" s="82"/>
      <c r="ATJ74" s="82"/>
      <c r="ATK74" s="82"/>
      <c r="ATL74" s="82"/>
      <c r="ATM74" s="82"/>
      <c r="ATN74" s="82"/>
      <c r="ATO74" s="82"/>
      <c r="ATP74" s="82"/>
      <c r="ATQ74" s="82"/>
      <c r="ATR74" s="82"/>
      <c r="ATS74" s="82"/>
      <c r="ATT74" s="82"/>
      <c r="ATU74" s="82"/>
      <c r="ATV74" s="82"/>
      <c r="ATW74" s="82"/>
      <c r="ATX74" s="82"/>
      <c r="ATY74" s="82"/>
      <c r="ATZ74" s="82"/>
      <c r="AUA74" s="82"/>
      <c r="AUB74" s="82"/>
      <c r="AUC74" s="82"/>
      <c r="AUD74" s="82"/>
      <c r="AUE74" s="82"/>
      <c r="AUF74" s="82"/>
      <c r="AUG74" s="82"/>
      <c r="AUH74" s="82"/>
      <c r="AUI74" s="82"/>
      <c r="AUJ74" s="82"/>
      <c r="AUK74" s="82"/>
      <c r="AUL74" s="82"/>
      <c r="AUM74" s="82"/>
      <c r="AUN74" s="82"/>
      <c r="AUO74" s="82"/>
      <c r="AUP74" s="82"/>
      <c r="AUQ74" s="82"/>
      <c r="AUR74" s="82"/>
      <c r="AUS74" s="82"/>
      <c r="AUT74" s="82"/>
      <c r="AUU74" s="82"/>
      <c r="AUV74" s="82"/>
      <c r="AUW74" s="82"/>
      <c r="AUX74" s="82"/>
      <c r="AUY74" s="82"/>
      <c r="AUZ74" s="82"/>
      <c r="AVA74" s="82"/>
      <c r="AVB74" s="82"/>
      <c r="AVC74" s="82"/>
      <c r="AVD74" s="82"/>
      <c r="AVE74" s="82"/>
      <c r="AVF74" s="82"/>
      <c r="AVG74" s="82"/>
      <c r="AVH74" s="82"/>
      <c r="AVI74" s="82"/>
      <c r="AVJ74" s="82"/>
      <c r="AVK74" s="82"/>
      <c r="AVL74" s="82"/>
      <c r="AVM74" s="82"/>
      <c r="AVN74" s="82"/>
      <c r="AVO74" s="82"/>
      <c r="AVP74" s="82"/>
      <c r="AVQ74" s="82"/>
      <c r="AVR74" s="82"/>
      <c r="AVS74" s="82"/>
      <c r="AVT74" s="82"/>
      <c r="AVU74" s="82"/>
      <c r="AVV74" s="82"/>
      <c r="AVW74" s="82"/>
      <c r="AVX74" s="82"/>
      <c r="AVY74" s="82"/>
      <c r="AVZ74" s="82"/>
      <c r="AWA74" s="82"/>
      <c r="AWB74" s="82"/>
      <c r="AWC74" s="82"/>
      <c r="AWD74" s="82"/>
      <c r="AWE74" s="82"/>
      <c r="AWF74" s="82"/>
      <c r="AWG74" s="82"/>
      <c r="AWH74" s="82"/>
      <c r="AWI74" s="82"/>
      <c r="AWJ74" s="82"/>
      <c r="AWK74" s="82"/>
      <c r="AWL74" s="82"/>
      <c r="AWM74" s="82"/>
      <c r="AWN74" s="82"/>
      <c r="AWO74" s="82"/>
      <c r="AWP74" s="82"/>
      <c r="AWQ74" s="82"/>
      <c r="AWR74" s="82"/>
      <c r="AWS74" s="82"/>
      <c r="AWT74" s="82"/>
      <c r="AWU74" s="82"/>
      <c r="AWV74" s="82"/>
      <c r="AWW74" s="82"/>
      <c r="AWX74" s="82"/>
      <c r="AWY74" s="82"/>
      <c r="AWZ74" s="82"/>
      <c r="AXA74" s="82"/>
      <c r="AXB74" s="82"/>
      <c r="AXC74" s="82"/>
      <c r="AXD74" s="82"/>
      <c r="AXE74" s="82"/>
      <c r="AXF74" s="82"/>
      <c r="AXG74" s="82"/>
      <c r="AXH74" s="82"/>
      <c r="AXI74" s="82"/>
      <c r="AXJ74" s="82"/>
      <c r="AXK74" s="82"/>
      <c r="AXL74" s="82"/>
      <c r="AXM74" s="82"/>
      <c r="AXN74" s="82"/>
      <c r="AXO74" s="82"/>
      <c r="AXP74" s="82"/>
      <c r="AXQ74" s="82"/>
      <c r="AXR74" s="82"/>
      <c r="AXS74" s="82"/>
      <c r="AXT74" s="82"/>
      <c r="AXU74" s="82"/>
      <c r="AXV74" s="82"/>
      <c r="AXW74" s="82"/>
      <c r="AXX74" s="82"/>
      <c r="AXY74" s="82"/>
      <c r="AXZ74" s="82"/>
      <c r="AYA74" s="82"/>
      <c r="AYB74" s="82"/>
      <c r="AYC74" s="82"/>
      <c r="AYD74" s="82"/>
      <c r="AYE74" s="82"/>
      <c r="AYF74" s="82"/>
      <c r="AYG74" s="82"/>
      <c r="AYH74" s="82"/>
      <c r="AYI74" s="82"/>
      <c r="AYJ74" s="82"/>
      <c r="AYK74" s="82"/>
      <c r="AYL74" s="82"/>
      <c r="AYM74" s="82"/>
      <c r="AYN74" s="82"/>
      <c r="AYO74" s="82"/>
      <c r="AYP74" s="82"/>
      <c r="AYQ74" s="82"/>
      <c r="AYR74" s="82"/>
      <c r="AYS74" s="82"/>
      <c r="AYT74" s="82"/>
      <c r="AYU74" s="82"/>
      <c r="AYV74" s="82"/>
      <c r="AYW74" s="82"/>
      <c r="AYX74" s="82"/>
      <c r="AYY74" s="82"/>
      <c r="AYZ74" s="82"/>
      <c r="AZA74" s="82"/>
      <c r="AZB74" s="82"/>
      <c r="AZC74" s="82"/>
      <c r="AZD74" s="82"/>
      <c r="AZE74" s="82"/>
      <c r="AZF74" s="82"/>
      <c r="AZG74" s="82"/>
      <c r="AZH74" s="82"/>
      <c r="AZI74" s="82"/>
      <c r="AZJ74" s="82"/>
      <c r="AZK74" s="82"/>
      <c r="AZL74" s="82"/>
      <c r="AZM74" s="82"/>
      <c r="AZN74" s="82"/>
      <c r="AZO74" s="82"/>
      <c r="AZP74" s="82"/>
      <c r="AZQ74" s="82"/>
      <c r="AZR74" s="82"/>
      <c r="AZS74" s="82"/>
      <c r="AZT74" s="82"/>
      <c r="AZU74" s="82"/>
      <c r="AZV74" s="82"/>
      <c r="AZW74" s="82"/>
      <c r="AZX74" s="82"/>
      <c r="AZY74" s="82"/>
      <c r="AZZ74" s="82"/>
      <c r="BAA74" s="82"/>
      <c r="BAB74" s="82"/>
      <c r="BAC74" s="82"/>
      <c r="BAD74" s="82"/>
      <c r="BAE74" s="82"/>
      <c r="BAF74" s="82"/>
      <c r="BAG74" s="82"/>
      <c r="BAH74" s="82"/>
      <c r="BAI74" s="82"/>
      <c r="BAJ74" s="82"/>
      <c r="BAK74" s="82"/>
      <c r="BAL74" s="82"/>
      <c r="BAM74" s="82"/>
      <c r="BAN74" s="82"/>
      <c r="BAO74" s="82"/>
      <c r="BAP74" s="82"/>
      <c r="BAQ74" s="82"/>
      <c r="BAR74" s="82"/>
      <c r="BAS74" s="82"/>
      <c r="BAT74" s="82"/>
      <c r="BAU74" s="82"/>
      <c r="BAV74" s="82"/>
      <c r="BAW74" s="82"/>
      <c r="BAX74" s="82"/>
      <c r="BAY74" s="82"/>
      <c r="BAZ74" s="82"/>
      <c r="BBA74" s="82"/>
      <c r="BBB74" s="82"/>
      <c r="BBC74" s="82"/>
      <c r="BBD74" s="82"/>
      <c r="BBE74" s="82"/>
      <c r="BBF74" s="82"/>
      <c r="BBG74" s="82"/>
      <c r="BBH74" s="82"/>
      <c r="BBI74" s="82"/>
      <c r="BBJ74" s="82"/>
      <c r="BBK74" s="82"/>
      <c r="BBL74" s="82"/>
      <c r="BBM74" s="82"/>
      <c r="BBN74" s="82"/>
      <c r="BBO74" s="82"/>
      <c r="BBP74" s="82"/>
      <c r="BBQ74" s="82"/>
      <c r="BBR74" s="82"/>
      <c r="BBS74" s="82"/>
      <c r="BBT74" s="82"/>
      <c r="BBU74" s="82"/>
      <c r="BBV74" s="82"/>
      <c r="BBW74" s="82"/>
      <c r="BBX74" s="82"/>
      <c r="BBY74" s="82"/>
      <c r="BBZ74" s="82"/>
      <c r="BCA74" s="82"/>
      <c r="BCB74" s="82"/>
      <c r="BCC74" s="82"/>
      <c r="BCD74" s="82"/>
      <c r="BCE74" s="82"/>
      <c r="BCF74" s="82"/>
      <c r="BCG74" s="82"/>
      <c r="BCH74" s="82"/>
      <c r="BCI74" s="82"/>
      <c r="BCJ74" s="82"/>
      <c r="BCK74" s="82"/>
      <c r="BCL74" s="82"/>
      <c r="BCM74" s="82"/>
      <c r="BCN74" s="82"/>
      <c r="BCO74" s="82"/>
      <c r="BCP74" s="82"/>
      <c r="BCQ74" s="82"/>
      <c r="BCR74" s="82"/>
      <c r="BCS74" s="82"/>
      <c r="BCT74" s="82"/>
      <c r="BCU74" s="82"/>
      <c r="BCV74" s="82"/>
      <c r="BCW74" s="82"/>
      <c r="BCX74" s="82"/>
      <c r="BCY74" s="82"/>
      <c r="BCZ74" s="82"/>
      <c r="BDA74" s="82"/>
      <c r="BDB74" s="82"/>
      <c r="BDC74" s="82"/>
      <c r="BDD74" s="82"/>
      <c r="BDE74" s="82"/>
      <c r="BDF74" s="82"/>
      <c r="BDG74" s="82"/>
      <c r="BDH74" s="82"/>
      <c r="BDI74" s="82"/>
      <c r="BDJ74" s="82"/>
      <c r="BDK74" s="82"/>
      <c r="BDL74" s="82"/>
      <c r="BDM74" s="82"/>
      <c r="BDN74" s="82"/>
      <c r="BDO74" s="82"/>
      <c r="BDP74" s="82"/>
      <c r="BDQ74" s="82"/>
      <c r="BDR74" s="82"/>
      <c r="BDS74" s="82"/>
      <c r="BDT74" s="82"/>
      <c r="BDU74" s="82"/>
      <c r="BDV74" s="82"/>
      <c r="BDW74" s="82"/>
      <c r="BDX74" s="82"/>
      <c r="BDY74" s="82"/>
      <c r="BDZ74" s="82"/>
      <c r="BEA74" s="82"/>
      <c r="BEB74" s="82"/>
      <c r="BEC74" s="82"/>
      <c r="BED74" s="82"/>
      <c r="BEE74" s="82"/>
      <c r="BEF74" s="82"/>
      <c r="BEG74" s="82"/>
      <c r="BEH74" s="82"/>
      <c r="BEI74" s="82"/>
      <c r="BEJ74" s="82"/>
      <c r="BEK74" s="82"/>
      <c r="BEL74" s="82"/>
      <c r="BEM74" s="82"/>
      <c r="BEN74" s="82"/>
      <c r="BEO74" s="82"/>
      <c r="BEP74" s="82"/>
      <c r="BEQ74" s="82"/>
      <c r="BER74" s="82"/>
      <c r="BES74" s="82"/>
      <c r="BET74" s="82"/>
      <c r="BEU74" s="82"/>
      <c r="BEV74" s="82"/>
      <c r="BEW74" s="82"/>
      <c r="BEX74" s="82"/>
      <c r="BEY74" s="82"/>
      <c r="BEZ74" s="82"/>
      <c r="BFA74" s="82"/>
      <c r="BFB74" s="82"/>
      <c r="BFC74" s="82"/>
      <c r="BFD74" s="82"/>
      <c r="BFE74" s="82"/>
      <c r="BFF74" s="82"/>
      <c r="BFG74" s="82"/>
      <c r="BFH74" s="82"/>
      <c r="BFI74" s="82"/>
      <c r="BFJ74" s="82"/>
      <c r="BFK74" s="82"/>
      <c r="BFL74" s="82"/>
      <c r="BFM74" s="82"/>
      <c r="BFN74" s="82"/>
      <c r="BFO74" s="82"/>
      <c r="BFP74" s="82"/>
      <c r="BFQ74" s="82"/>
      <c r="BFR74" s="82"/>
      <c r="BFS74" s="82"/>
      <c r="BFT74" s="82"/>
      <c r="BFU74" s="82"/>
      <c r="BFV74" s="82"/>
      <c r="BFW74" s="82"/>
      <c r="BFX74" s="82"/>
      <c r="BFY74" s="82"/>
      <c r="BFZ74" s="82"/>
      <c r="BGA74" s="82"/>
      <c r="BGB74" s="82"/>
      <c r="BGC74" s="82"/>
      <c r="BGD74" s="82"/>
      <c r="BGE74" s="82"/>
      <c r="BGF74" s="82"/>
      <c r="BGG74" s="82"/>
      <c r="BGH74" s="82"/>
      <c r="BGI74" s="82"/>
      <c r="BGJ74" s="82"/>
      <c r="BGK74" s="82"/>
      <c r="BGL74" s="82"/>
      <c r="BGM74" s="82"/>
      <c r="BGN74" s="82"/>
      <c r="BGO74" s="82"/>
      <c r="BGP74" s="82"/>
      <c r="BGQ74" s="82"/>
      <c r="BGR74" s="82"/>
      <c r="BGS74" s="82"/>
      <c r="BGT74" s="82"/>
      <c r="BGU74" s="82"/>
      <c r="BGV74" s="82"/>
      <c r="BGW74" s="82"/>
      <c r="BGX74" s="82"/>
      <c r="BGY74" s="82"/>
      <c r="BGZ74" s="82"/>
      <c r="BHA74" s="82"/>
      <c r="BHB74" s="82"/>
      <c r="BHC74" s="82"/>
      <c r="BHD74" s="82"/>
      <c r="BHE74" s="82"/>
      <c r="BHF74" s="82"/>
      <c r="BHG74" s="82"/>
      <c r="BHH74" s="82"/>
      <c r="BHI74" s="82"/>
      <c r="BHJ74" s="82"/>
      <c r="BHK74" s="82"/>
      <c r="BHL74" s="82"/>
      <c r="BHM74" s="82"/>
      <c r="BHN74" s="82"/>
      <c r="BHO74" s="82"/>
      <c r="BHP74" s="82"/>
      <c r="BHQ74" s="82"/>
      <c r="BHR74" s="82"/>
      <c r="BHS74" s="82"/>
      <c r="BHT74" s="82"/>
      <c r="BHU74" s="82"/>
      <c r="BHV74" s="82"/>
      <c r="BHW74" s="82"/>
      <c r="BHX74" s="82"/>
      <c r="BHY74" s="82"/>
      <c r="BHZ74" s="82"/>
      <c r="BIA74" s="82"/>
      <c r="BIB74" s="82"/>
      <c r="BIC74" s="82"/>
      <c r="BID74" s="82"/>
      <c r="BIE74" s="82"/>
      <c r="BIF74" s="82"/>
      <c r="BIG74" s="82"/>
      <c r="BIH74" s="82"/>
      <c r="BII74" s="82"/>
      <c r="BIJ74" s="82"/>
      <c r="BIK74" s="82"/>
      <c r="BIL74" s="82"/>
      <c r="BIM74" s="82"/>
      <c r="BIN74" s="82"/>
      <c r="BIO74" s="82"/>
      <c r="BIP74" s="82"/>
      <c r="BIQ74" s="82"/>
      <c r="BIR74" s="82"/>
      <c r="BIS74" s="82"/>
      <c r="BIT74" s="82"/>
      <c r="BIU74" s="82"/>
      <c r="BIV74" s="82"/>
      <c r="BIW74" s="82"/>
      <c r="BIX74" s="82"/>
      <c r="BIY74" s="82"/>
      <c r="BIZ74" s="82"/>
      <c r="BJA74" s="82"/>
      <c r="BJB74" s="82"/>
      <c r="BJC74" s="82"/>
      <c r="BJD74" s="82"/>
      <c r="BJE74" s="82"/>
      <c r="BJF74" s="82"/>
      <c r="BJG74" s="82"/>
      <c r="BJH74" s="82"/>
      <c r="BJI74" s="82"/>
      <c r="BJJ74" s="82"/>
      <c r="BJK74" s="82"/>
      <c r="BJL74" s="82"/>
      <c r="BJM74" s="82"/>
      <c r="BJN74" s="82"/>
      <c r="BJO74" s="82"/>
      <c r="BJP74" s="82"/>
      <c r="BJQ74" s="82"/>
      <c r="BJR74" s="82"/>
      <c r="BJS74" s="82"/>
      <c r="BJT74" s="82"/>
      <c r="BJU74" s="82"/>
      <c r="BJV74" s="82"/>
      <c r="BJW74" s="82"/>
      <c r="BJX74" s="82"/>
      <c r="BJY74" s="82"/>
      <c r="BJZ74" s="82"/>
      <c r="BKA74" s="82"/>
      <c r="BKB74" s="82"/>
      <c r="BKC74" s="82"/>
      <c r="BKD74" s="82"/>
      <c r="BKE74" s="82"/>
      <c r="BKF74" s="82"/>
      <c r="BKG74" s="82"/>
      <c r="BKH74" s="82"/>
      <c r="BKI74" s="82"/>
      <c r="BKJ74" s="82"/>
      <c r="BKK74" s="82"/>
      <c r="BKL74" s="82"/>
      <c r="BKM74" s="82"/>
      <c r="BKN74" s="82"/>
      <c r="BKO74" s="82"/>
      <c r="BKP74" s="82"/>
      <c r="BKQ74" s="82"/>
      <c r="BKR74" s="82"/>
      <c r="BKS74" s="82"/>
      <c r="BKT74" s="82"/>
      <c r="BKU74" s="82"/>
      <c r="BKV74" s="82"/>
      <c r="BKW74" s="82"/>
      <c r="BKX74" s="82"/>
      <c r="BKY74" s="82"/>
      <c r="BKZ74" s="82"/>
      <c r="BLA74" s="82"/>
      <c r="BLB74" s="82"/>
      <c r="BLC74" s="82"/>
      <c r="BLD74" s="82"/>
      <c r="BLE74" s="82"/>
      <c r="BLF74" s="82"/>
      <c r="BLG74" s="82"/>
      <c r="BLH74" s="82"/>
      <c r="BLI74" s="82"/>
      <c r="BLJ74" s="82"/>
      <c r="BLK74" s="82"/>
      <c r="BLL74" s="82"/>
      <c r="BLM74" s="82"/>
      <c r="BLN74" s="82"/>
      <c r="BLO74" s="82"/>
      <c r="BLP74" s="82"/>
      <c r="BLQ74" s="82"/>
      <c r="BLR74" s="82"/>
      <c r="BLS74" s="82"/>
      <c r="BLT74" s="82"/>
      <c r="BLU74" s="82"/>
      <c r="BLV74" s="82"/>
      <c r="BLW74" s="82"/>
      <c r="BLX74" s="82"/>
      <c r="BLY74" s="82"/>
      <c r="BLZ74" s="82"/>
      <c r="BMA74" s="82"/>
      <c r="BMB74" s="82"/>
      <c r="BMC74" s="82"/>
      <c r="BMD74" s="82"/>
      <c r="BME74" s="82"/>
      <c r="BMF74" s="82"/>
      <c r="BMG74" s="82"/>
      <c r="BMH74" s="82"/>
      <c r="BMI74" s="82"/>
      <c r="BMJ74" s="82"/>
      <c r="BMK74" s="82"/>
      <c r="BML74" s="82"/>
      <c r="BMM74" s="82"/>
      <c r="BMN74" s="82"/>
      <c r="BMO74" s="82"/>
      <c r="BMP74" s="82"/>
      <c r="BMQ74" s="82"/>
      <c r="BMR74" s="82"/>
      <c r="BMS74" s="82"/>
      <c r="BMT74" s="82"/>
      <c r="BMU74" s="82"/>
      <c r="BMV74" s="82"/>
      <c r="BMW74" s="82"/>
      <c r="BMX74" s="82"/>
      <c r="BMY74" s="82"/>
      <c r="BMZ74" s="82"/>
      <c r="BNA74" s="82"/>
      <c r="BNB74" s="82"/>
      <c r="BNC74" s="82"/>
      <c r="BND74" s="82"/>
      <c r="BNE74" s="82"/>
      <c r="BNF74" s="82"/>
      <c r="BNG74" s="82"/>
      <c r="BNH74" s="82"/>
      <c r="BNI74" s="82"/>
      <c r="BNJ74" s="82"/>
      <c r="BNK74" s="82"/>
      <c r="BNL74" s="82"/>
      <c r="BNM74" s="82"/>
      <c r="BNN74" s="82"/>
      <c r="BNO74" s="82"/>
      <c r="BNP74" s="82"/>
      <c r="BNQ74" s="82"/>
      <c r="BNR74" s="82"/>
      <c r="BNS74" s="82"/>
      <c r="BNT74" s="82"/>
      <c r="BNU74" s="82"/>
      <c r="BNV74" s="82"/>
      <c r="BNW74" s="82"/>
      <c r="BNX74" s="82"/>
      <c r="BNY74" s="82"/>
      <c r="BNZ74" s="82"/>
      <c r="BOA74" s="82"/>
      <c r="BOB74" s="82"/>
      <c r="BOC74" s="82"/>
      <c r="BOD74" s="82"/>
      <c r="BOE74" s="82"/>
      <c r="BOF74" s="82"/>
      <c r="BOG74" s="82"/>
      <c r="BOH74" s="82"/>
      <c r="BOI74" s="82"/>
      <c r="BOJ74" s="82"/>
      <c r="BOK74" s="82"/>
      <c r="BOL74" s="82"/>
      <c r="BOM74" s="82"/>
      <c r="BON74" s="82"/>
      <c r="BOO74" s="82"/>
      <c r="BOP74" s="82"/>
      <c r="BOQ74" s="82"/>
      <c r="BOR74" s="82"/>
      <c r="BOS74" s="82"/>
      <c r="BOT74" s="82"/>
      <c r="BOU74" s="82"/>
      <c r="BOV74" s="82"/>
      <c r="BOW74" s="82"/>
      <c r="BOX74" s="82"/>
      <c r="BOY74" s="82"/>
      <c r="BOZ74" s="82"/>
      <c r="BPA74" s="82"/>
      <c r="BPB74" s="82"/>
      <c r="BPC74" s="82"/>
      <c r="BPD74" s="82"/>
      <c r="BPE74" s="82"/>
      <c r="BPF74" s="82"/>
      <c r="BPG74" s="82"/>
      <c r="BPH74" s="82"/>
      <c r="BPI74" s="82"/>
      <c r="BPJ74" s="82"/>
      <c r="BPK74" s="82"/>
      <c r="BPL74" s="82"/>
      <c r="BPM74" s="82"/>
      <c r="BPN74" s="82"/>
      <c r="BPO74" s="82"/>
      <c r="BPP74" s="82"/>
      <c r="BPQ74" s="82"/>
      <c r="BPR74" s="82"/>
      <c r="BPS74" s="82"/>
      <c r="BPT74" s="82"/>
      <c r="BPU74" s="82"/>
      <c r="BPV74" s="82"/>
      <c r="BPW74" s="82"/>
      <c r="BPX74" s="82"/>
      <c r="BPY74" s="82"/>
      <c r="BPZ74" s="82"/>
      <c r="BQA74" s="82"/>
      <c r="BQB74" s="82"/>
      <c r="BQC74" s="82"/>
      <c r="BQD74" s="82"/>
      <c r="BQE74" s="82"/>
      <c r="BQF74" s="82"/>
      <c r="BQG74" s="82"/>
      <c r="BQH74" s="82"/>
      <c r="BQI74" s="82"/>
      <c r="BQJ74" s="82"/>
      <c r="BQK74" s="82"/>
      <c r="BQL74" s="82"/>
      <c r="BQM74" s="82"/>
      <c r="BQN74" s="82"/>
      <c r="BQO74" s="82"/>
      <c r="BQP74" s="82"/>
      <c r="BQQ74" s="82"/>
      <c r="BQR74" s="82"/>
      <c r="BQS74" s="82"/>
      <c r="BQT74" s="82"/>
      <c r="BQU74" s="82"/>
      <c r="BQV74" s="82"/>
      <c r="BQW74" s="82"/>
      <c r="BQX74" s="82"/>
      <c r="BQY74" s="82"/>
      <c r="BQZ74" s="82"/>
      <c r="BRA74" s="82"/>
      <c r="BRB74" s="82"/>
      <c r="BRC74" s="82"/>
      <c r="BRD74" s="82"/>
      <c r="BRE74" s="82"/>
      <c r="BRF74" s="82"/>
      <c r="BRG74" s="82"/>
      <c r="BRH74" s="82"/>
      <c r="BRI74" s="82"/>
      <c r="BRJ74" s="82"/>
      <c r="BRK74" s="82"/>
      <c r="BRL74" s="82"/>
      <c r="BRM74" s="82"/>
      <c r="BRN74" s="82"/>
      <c r="BRO74" s="82"/>
      <c r="BRP74" s="82"/>
      <c r="BRQ74" s="82"/>
      <c r="BRR74" s="82"/>
      <c r="BRS74" s="82"/>
      <c r="BRT74" s="82"/>
      <c r="BRU74" s="82"/>
      <c r="BRV74" s="82"/>
      <c r="BRW74" s="82"/>
      <c r="BRX74" s="82"/>
      <c r="BRY74" s="82"/>
      <c r="BRZ74" s="82"/>
      <c r="BSA74" s="82"/>
      <c r="BSB74" s="82"/>
      <c r="BSC74" s="82"/>
      <c r="BSD74" s="82"/>
      <c r="BSE74" s="82"/>
      <c r="BSF74" s="82"/>
      <c r="BSG74" s="82"/>
      <c r="BSH74" s="82"/>
      <c r="BSI74" s="82"/>
      <c r="BSJ74" s="82"/>
      <c r="BSK74" s="82"/>
      <c r="BSL74" s="82"/>
      <c r="BSM74" s="82"/>
      <c r="BSN74" s="82"/>
      <c r="BSO74" s="82"/>
      <c r="BSP74" s="82"/>
      <c r="BSQ74" s="82"/>
      <c r="BSR74" s="82"/>
      <c r="BSS74" s="82"/>
      <c r="BST74" s="82"/>
      <c r="BSU74" s="82"/>
      <c r="BSV74" s="82"/>
      <c r="BSW74" s="82"/>
      <c r="BSX74" s="82"/>
      <c r="BSY74" s="82"/>
      <c r="BSZ74" s="82"/>
      <c r="BTA74" s="82"/>
      <c r="BTB74" s="82"/>
      <c r="BTC74" s="82"/>
      <c r="BTD74" s="82"/>
      <c r="BTE74" s="82"/>
      <c r="BTF74" s="82"/>
      <c r="BTG74" s="82"/>
      <c r="BTH74" s="82"/>
      <c r="BTI74" s="82"/>
      <c r="BTJ74" s="82"/>
      <c r="BTK74" s="82"/>
      <c r="BTL74" s="82"/>
      <c r="BTM74" s="82"/>
      <c r="BTN74" s="82"/>
      <c r="BTO74" s="82"/>
      <c r="BTP74" s="82"/>
      <c r="BTQ74" s="82"/>
      <c r="BTR74" s="82"/>
      <c r="BTS74" s="82"/>
      <c r="BTT74" s="82"/>
      <c r="BTU74" s="82"/>
      <c r="BTV74" s="82"/>
      <c r="BTW74" s="82"/>
      <c r="BTX74" s="82"/>
      <c r="BTY74" s="82"/>
      <c r="BTZ74" s="82"/>
      <c r="BUA74" s="82"/>
      <c r="BUB74" s="82"/>
      <c r="BUC74" s="82"/>
      <c r="BUD74" s="82"/>
      <c r="BUE74" s="82"/>
      <c r="BUF74" s="82"/>
      <c r="BUG74" s="82"/>
      <c r="BUH74" s="82"/>
      <c r="BUI74" s="82"/>
      <c r="BUJ74" s="82"/>
      <c r="BUK74" s="82"/>
      <c r="BUL74" s="82"/>
      <c r="BUM74" s="82"/>
      <c r="BUN74" s="82"/>
      <c r="BUO74" s="82"/>
      <c r="BUP74" s="82"/>
      <c r="BUQ74" s="82"/>
      <c r="BUR74" s="82"/>
      <c r="BUS74" s="82"/>
      <c r="BUT74" s="82"/>
      <c r="BUU74" s="82"/>
      <c r="BUV74" s="82"/>
      <c r="BUW74" s="82"/>
      <c r="BUX74" s="82"/>
      <c r="BUY74" s="82"/>
      <c r="BUZ74" s="82"/>
      <c r="BVA74" s="82"/>
      <c r="BVB74" s="82"/>
      <c r="BVC74" s="82"/>
      <c r="BVD74" s="82"/>
      <c r="BVE74" s="82"/>
      <c r="BVF74" s="82"/>
      <c r="BVG74" s="82"/>
      <c r="BVH74" s="82"/>
      <c r="BVI74" s="82"/>
      <c r="BVJ74" s="82"/>
      <c r="BVK74" s="82"/>
      <c r="BVL74" s="82"/>
      <c r="BVM74" s="82"/>
      <c r="BVN74" s="82"/>
      <c r="BVO74" s="82"/>
      <c r="BVP74" s="82"/>
      <c r="BVQ74" s="82"/>
      <c r="BVR74" s="82"/>
      <c r="BVS74" s="82"/>
      <c r="BVT74" s="82"/>
      <c r="BVU74" s="82"/>
      <c r="BVV74" s="82"/>
      <c r="BVW74" s="82"/>
      <c r="BVX74" s="82"/>
      <c r="BVY74" s="82"/>
      <c r="BVZ74" s="82"/>
      <c r="BWA74" s="82"/>
      <c r="BWB74" s="82"/>
      <c r="BWC74" s="82"/>
      <c r="BWD74" s="82"/>
      <c r="BWE74" s="82"/>
      <c r="BWF74" s="82"/>
      <c r="BWG74" s="82"/>
      <c r="BWH74" s="82"/>
      <c r="BWI74" s="82"/>
      <c r="BWJ74" s="82"/>
      <c r="BWK74" s="82"/>
      <c r="BWL74" s="82"/>
      <c r="BWM74" s="82"/>
      <c r="BWN74" s="82"/>
      <c r="BWO74" s="82"/>
      <c r="BWP74" s="82"/>
      <c r="BWQ74" s="82"/>
      <c r="BWR74" s="82"/>
      <c r="BWS74" s="82"/>
      <c r="BWT74" s="82"/>
      <c r="BWU74" s="82"/>
      <c r="BWV74" s="82"/>
      <c r="BWW74" s="82"/>
      <c r="BWX74" s="82"/>
      <c r="BWY74" s="82"/>
      <c r="BWZ74" s="82"/>
      <c r="BXA74" s="82"/>
      <c r="BXB74" s="82"/>
      <c r="BXC74" s="82"/>
      <c r="BXD74" s="82"/>
      <c r="BXE74" s="82"/>
      <c r="BXF74" s="82"/>
      <c r="BXG74" s="82"/>
      <c r="BXH74" s="82"/>
      <c r="BXI74" s="82"/>
      <c r="BXJ74" s="82"/>
      <c r="BXK74" s="82"/>
      <c r="BXL74" s="82"/>
      <c r="BXM74" s="82"/>
      <c r="BXN74" s="82"/>
      <c r="BXO74" s="82"/>
      <c r="BXP74" s="82"/>
      <c r="BXQ74" s="82"/>
      <c r="BXR74" s="82"/>
      <c r="BXS74" s="82"/>
      <c r="BXT74" s="82"/>
      <c r="BXU74" s="82"/>
      <c r="BXV74" s="82"/>
      <c r="BXW74" s="82"/>
      <c r="BXX74" s="82"/>
      <c r="BXY74" s="82"/>
      <c r="BXZ74" s="82"/>
      <c r="BYA74" s="82"/>
      <c r="BYB74" s="82"/>
      <c r="BYC74" s="82"/>
      <c r="BYD74" s="82"/>
      <c r="BYE74" s="82"/>
      <c r="BYF74" s="82"/>
      <c r="BYG74" s="82"/>
      <c r="BYH74" s="82"/>
      <c r="BYI74" s="82"/>
      <c r="BYJ74" s="82"/>
      <c r="BYK74" s="82"/>
      <c r="BYL74" s="82"/>
      <c r="BYM74" s="82"/>
      <c r="BYN74" s="82"/>
      <c r="BYO74" s="82"/>
      <c r="BYP74" s="82"/>
      <c r="BYQ74" s="82"/>
      <c r="BYR74" s="82"/>
      <c r="BYS74" s="82"/>
      <c r="BYT74" s="82"/>
      <c r="BYU74" s="82"/>
      <c r="BYV74" s="82"/>
      <c r="BYW74" s="82"/>
      <c r="BYX74" s="82"/>
      <c r="BYY74" s="82"/>
      <c r="BYZ74" s="82"/>
      <c r="BZA74" s="82"/>
      <c r="BZB74" s="82"/>
      <c r="BZC74" s="82"/>
      <c r="BZD74" s="82"/>
      <c r="BZE74" s="82"/>
      <c r="BZF74" s="82"/>
      <c r="BZG74" s="82"/>
      <c r="BZH74" s="82"/>
      <c r="BZI74" s="82"/>
      <c r="BZJ74" s="82"/>
      <c r="BZK74" s="82"/>
      <c r="BZL74" s="82"/>
      <c r="BZM74" s="82"/>
      <c r="BZN74" s="82"/>
      <c r="BZO74" s="82"/>
      <c r="BZP74" s="82"/>
      <c r="BZQ74" s="82"/>
      <c r="BZR74" s="82"/>
      <c r="BZS74" s="82"/>
      <c r="BZT74" s="82"/>
      <c r="BZU74" s="82"/>
      <c r="BZV74" s="82"/>
      <c r="BZW74" s="82"/>
      <c r="BZX74" s="82"/>
      <c r="BZY74" s="82"/>
      <c r="BZZ74" s="82"/>
      <c r="CAA74" s="82"/>
      <c r="CAB74" s="82"/>
      <c r="CAC74" s="82"/>
      <c r="CAD74" s="82"/>
      <c r="CAE74" s="82"/>
      <c r="CAF74" s="82"/>
      <c r="CAG74" s="82"/>
      <c r="CAH74" s="82"/>
      <c r="CAI74" s="82"/>
      <c r="CAJ74" s="82"/>
      <c r="CAK74" s="82"/>
      <c r="CAL74" s="82"/>
      <c r="CAM74" s="82"/>
      <c r="CAN74" s="82"/>
      <c r="CAO74" s="82"/>
      <c r="CAP74" s="82"/>
      <c r="CAQ74" s="82"/>
      <c r="CAR74" s="82"/>
      <c r="CAS74" s="82"/>
      <c r="CAT74" s="82"/>
      <c r="CAU74" s="82"/>
      <c r="CAV74" s="82"/>
      <c r="CAW74" s="82"/>
      <c r="CAX74" s="82"/>
      <c r="CAY74" s="82"/>
      <c r="CAZ74" s="82"/>
      <c r="CBA74" s="82"/>
      <c r="CBB74" s="82"/>
      <c r="CBC74" s="82"/>
      <c r="CBD74" s="82"/>
      <c r="CBE74" s="82"/>
      <c r="CBF74" s="82"/>
      <c r="CBG74" s="82"/>
      <c r="CBH74" s="82"/>
      <c r="CBI74" s="82"/>
      <c r="CBJ74" s="82"/>
      <c r="CBK74" s="82"/>
      <c r="CBL74" s="82"/>
      <c r="CBM74" s="82"/>
      <c r="CBN74" s="82"/>
      <c r="CBO74" s="82"/>
      <c r="CBP74" s="82"/>
      <c r="CBQ74" s="82"/>
      <c r="CBR74" s="82"/>
      <c r="CBS74" s="82"/>
      <c r="CBT74" s="82"/>
      <c r="CBU74" s="82"/>
      <c r="CBV74" s="82"/>
      <c r="CBW74" s="82"/>
      <c r="CBX74" s="82"/>
      <c r="CBY74" s="82"/>
      <c r="CBZ74" s="82"/>
      <c r="CCA74" s="82"/>
      <c r="CCB74" s="82"/>
      <c r="CCC74" s="82"/>
      <c r="CCD74" s="82"/>
      <c r="CCE74" s="82"/>
      <c r="CCF74" s="82"/>
      <c r="CCG74" s="82"/>
      <c r="CCH74" s="82"/>
      <c r="CCI74" s="82"/>
      <c r="CCJ74" s="82"/>
      <c r="CCK74" s="82"/>
      <c r="CCL74" s="82"/>
      <c r="CCM74" s="82"/>
      <c r="CCN74" s="82"/>
      <c r="CCO74" s="82"/>
      <c r="CCP74" s="82"/>
      <c r="CCQ74" s="82"/>
      <c r="CCR74" s="82"/>
      <c r="CCS74" s="82"/>
      <c r="CCT74" s="82"/>
      <c r="CCU74" s="82"/>
      <c r="CCV74" s="82"/>
      <c r="CCW74" s="82"/>
      <c r="CCX74" s="82"/>
      <c r="CCY74" s="82"/>
      <c r="CCZ74" s="82"/>
      <c r="CDA74" s="82"/>
      <c r="CDB74" s="82"/>
      <c r="CDC74" s="82"/>
      <c r="CDD74" s="82"/>
      <c r="CDE74" s="82"/>
      <c r="CDF74" s="82"/>
      <c r="CDG74" s="82"/>
      <c r="CDH74" s="82"/>
      <c r="CDI74" s="82"/>
      <c r="CDJ74" s="82"/>
      <c r="CDK74" s="82"/>
      <c r="CDL74" s="82"/>
      <c r="CDM74" s="82"/>
      <c r="CDN74" s="82"/>
      <c r="CDO74" s="82"/>
      <c r="CDP74" s="82"/>
      <c r="CDQ74" s="82"/>
      <c r="CDR74" s="82"/>
      <c r="CDS74" s="82"/>
      <c r="CDT74" s="82"/>
      <c r="CDU74" s="82"/>
      <c r="CDV74" s="82"/>
      <c r="CDW74" s="82"/>
      <c r="CDX74" s="82"/>
      <c r="CDY74" s="82"/>
      <c r="CDZ74" s="82"/>
      <c r="CEA74" s="82"/>
      <c r="CEB74" s="82"/>
      <c r="CEC74" s="82"/>
      <c r="CED74" s="82"/>
      <c r="CEE74" s="82"/>
      <c r="CEF74" s="82"/>
      <c r="CEG74" s="82"/>
      <c r="CEH74" s="82"/>
      <c r="CEI74" s="82"/>
      <c r="CEJ74" s="82"/>
      <c r="CEK74" s="82"/>
      <c r="CEL74" s="82"/>
      <c r="CEM74" s="82"/>
      <c r="CEN74" s="82"/>
      <c r="CEO74" s="82"/>
      <c r="CEP74" s="82"/>
      <c r="CEQ74" s="82"/>
      <c r="CER74" s="82"/>
      <c r="CES74" s="82"/>
      <c r="CET74" s="82"/>
      <c r="CEU74" s="82"/>
      <c r="CEV74" s="82"/>
      <c r="CEW74" s="82"/>
      <c r="CEX74" s="82"/>
      <c r="CEY74" s="82"/>
      <c r="CEZ74" s="82"/>
      <c r="CFA74" s="82"/>
      <c r="CFB74" s="82"/>
      <c r="CFC74" s="82"/>
      <c r="CFD74" s="82"/>
      <c r="CFE74" s="82"/>
      <c r="CFF74" s="82"/>
      <c r="CFG74" s="82"/>
      <c r="CFH74" s="82"/>
      <c r="CFI74" s="82"/>
      <c r="CFJ74" s="82"/>
      <c r="CFK74" s="82"/>
      <c r="CFL74" s="82"/>
      <c r="CFM74" s="82"/>
      <c r="CFN74" s="82"/>
      <c r="CFO74" s="82"/>
      <c r="CFP74" s="82"/>
      <c r="CFQ74" s="82"/>
      <c r="CFR74" s="82"/>
      <c r="CFS74" s="82"/>
      <c r="CFT74" s="82"/>
      <c r="CFU74" s="82"/>
      <c r="CFV74" s="82"/>
      <c r="CFW74" s="82"/>
      <c r="CFX74" s="82"/>
      <c r="CFY74" s="82"/>
      <c r="CFZ74" s="82"/>
      <c r="CGA74" s="82"/>
      <c r="CGB74" s="82"/>
      <c r="CGC74" s="82"/>
      <c r="CGD74" s="82"/>
      <c r="CGE74" s="82"/>
      <c r="CGF74" s="82"/>
      <c r="CGG74" s="82"/>
      <c r="CGH74" s="82"/>
      <c r="CGI74" s="82"/>
      <c r="CGJ74" s="82"/>
      <c r="CGK74" s="82"/>
      <c r="CGL74" s="82"/>
      <c r="CGM74" s="82"/>
      <c r="CGN74" s="82"/>
      <c r="CGO74" s="82"/>
      <c r="CGP74" s="82"/>
      <c r="CGQ74" s="82"/>
      <c r="CGR74" s="82"/>
      <c r="CGS74" s="82"/>
      <c r="CGT74" s="82"/>
      <c r="CGU74" s="82"/>
      <c r="CGV74" s="82"/>
      <c r="CGW74" s="82"/>
      <c r="CGX74" s="82"/>
      <c r="CGY74" s="82"/>
      <c r="CGZ74" s="82"/>
      <c r="CHA74" s="82"/>
      <c r="CHB74" s="82"/>
      <c r="CHC74" s="82"/>
      <c r="CHD74" s="82"/>
      <c r="CHE74" s="82"/>
      <c r="CHF74" s="82"/>
      <c r="CHG74" s="82"/>
      <c r="CHH74" s="82"/>
      <c r="CHI74" s="82"/>
      <c r="CHJ74" s="82"/>
      <c r="CHK74" s="82"/>
      <c r="CHL74" s="82"/>
      <c r="CHM74" s="82"/>
      <c r="CHN74" s="82"/>
      <c r="CHO74" s="82"/>
      <c r="CHP74" s="82"/>
      <c r="CHQ74" s="82"/>
      <c r="CHR74" s="82"/>
      <c r="CHS74" s="82"/>
      <c r="CHT74" s="82"/>
      <c r="CHU74" s="82"/>
      <c r="CHV74" s="82"/>
      <c r="CHW74" s="82"/>
      <c r="CHX74" s="82"/>
      <c r="CHY74" s="82"/>
      <c r="CHZ74" s="82"/>
      <c r="CIA74" s="82"/>
      <c r="CIB74" s="82"/>
      <c r="CIC74" s="82"/>
      <c r="CID74" s="82"/>
      <c r="CIE74" s="82"/>
      <c r="CIF74" s="82"/>
      <c r="CIG74" s="82"/>
      <c r="CIH74" s="82"/>
      <c r="CII74" s="82"/>
      <c r="CIJ74" s="82"/>
      <c r="CIK74" s="82"/>
      <c r="CIL74" s="82"/>
      <c r="CIM74" s="82"/>
      <c r="CIN74" s="82"/>
      <c r="CIO74" s="82"/>
      <c r="CIP74" s="82"/>
      <c r="CIQ74" s="82"/>
      <c r="CIR74" s="82"/>
      <c r="CIS74" s="82"/>
      <c r="CIT74" s="82"/>
      <c r="CIU74" s="82"/>
      <c r="CIV74" s="82"/>
      <c r="CIW74" s="82"/>
      <c r="CIX74" s="82"/>
      <c r="CIY74" s="82"/>
      <c r="CIZ74" s="82"/>
      <c r="CJA74" s="82"/>
      <c r="CJB74" s="82"/>
      <c r="CJC74" s="82"/>
      <c r="CJD74" s="82"/>
      <c r="CJE74" s="82"/>
      <c r="CJF74" s="82"/>
      <c r="CJG74" s="82"/>
      <c r="CJH74" s="82"/>
      <c r="CJI74" s="82"/>
      <c r="CJJ74" s="82"/>
      <c r="CJK74" s="82"/>
      <c r="CJL74" s="82"/>
      <c r="CJM74" s="82"/>
      <c r="CJN74" s="82"/>
      <c r="CJO74" s="82"/>
      <c r="CJP74" s="82"/>
      <c r="CJQ74" s="82"/>
      <c r="CJR74" s="82"/>
      <c r="CJS74" s="82"/>
      <c r="CJT74" s="82"/>
      <c r="CJU74" s="82"/>
      <c r="CJV74" s="82"/>
      <c r="CJW74" s="82"/>
      <c r="CJX74" s="82"/>
      <c r="CJY74" s="82"/>
      <c r="CJZ74" s="82"/>
      <c r="CKA74" s="82"/>
      <c r="CKB74" s="82"/>
      <c r="CKC74" s="82"/>
      <c r="CKD74" s="82"/>
      <c r="CKE74" s="82"/>
      <c r="CKF74" s="82"/>
      <c r="CKG74" s="82"/>
      <c r="CKH74" s="82"/>
      <c r="CKI74" s="82"/>
      <c r="CKJ74" s="82"/>
      <c r="CKK74" s="82"/>
      <c r="CKL74" s="82"/>
      <c r="CKM74" s="82"/>
      <c r="CKN74" s="82"/>
      <c r="CKO74" s="82"/>
      <c r="CKP74" s="82"/>
      <c r="CKQ74" s="82"/>
      <c r="CKR74" s="82"/>
      <c r="CKS74" s="82"/>
      <c r="CKT74" s="82"/>
      <c r="CKU74" s="82"/>
      <c r="CKV74" s="82"/>
      <c r="CKW74" s="82"/>
      <c r="CKX74" s="82"/>
      <c r="CKY74" s="82"/>
      <c r="CKZ74" s="82"/>
      <c r="CLA74" s="82"/>
      <c r="CLB74" s="82"/>
      <c r="CLC74" s="82"/>
      <c r="CLD74" s="82"/>
      <c r="CLE74" s="82"/>
      <c r="CLF74" s="82"/>
      <c r="CLG74" s="82"/>
      <c r="CLH74" s="82"/>
      <c r="CLI74" s="82"/>
      <c r="CLJ74" s="82"/>
      <c r="CLK74" s="82"/>
      <c r="CLL74" s="82"/>
      <c r="CLM74" s="82"/>
      <c r="CLN74" s="82"/>
      <c r="CLO74" s="82"/>
      <c r="CLP74" s="82"/>
      <c r="CLQ74" s="82"/>
      <c r="CLR74" s="82"/>
      <c r="CLS74" s="82"/>
      <c r="CLT74" s="82"/>
      <c r="CLU74" s="82"/>
      <c r="CLV74" s="82"/>
      <c r="CLW74" s="82"/>
      <c r="CLX74" s="82"/>
      <c r="CLY74" s="82"/>
      <c r="CLZ74" s="82"/>
      <c r="CMA74" s="82"/>
      <c r="CMB74" s="82"/>
      <c r="CMC74" s="82"/>
      <c r="CMD74" s="82"/>
      <c r="CME74" s="82"/>
      <c r="CMF74" s="82"/>
      <c r="CMG74" s="82"/>
      <c r="CMH74" s="82"/>
      <c r="CMI74" s="82"/>
      <c r="CMJ74" s="82"/>
      <c r="CMK74" s="82"/>
      <c r="CML74" s="82"/>
      <c r="CMM74" s="82"/>
      <c r="CMN74" s="82"/>
      <c r="CMO74" s="82"/>
      <c r="CMP74" s="82"/>
      <c r="CMQ74" s="82"/>
      <c r="CMR74" s="82"/>
      <c r="CMS74" s="82"/>
      <c r="CMT74" s="82"/>
      <c r="CMU74" s="82"/>
      <c r="CMV74" s="82"/>
      <c r="CMW74" s="82"/>
      <c r="CMX74" s="82"/>
      <c r="CMY74" s="82"/>
      <c r="CMZ74" s="82"/>
      <c r="CNA74" s="82"/>
      <c r="CNB74" s="82"/>
      <c r="CNC74" s="82"/>
      <c r="CND74" s="82"/>
      <c r="CNE74" s="82"/>
      <c r="CNF74" s="82"/>
      <c r="CNG74" s="82"/>
      <c r="CNH74" s="82"/>
      <c r="CNI74" s="82"/>
      <c r="CNJ74" s="82"/>
      <c r="CNK74" s="82"/>
      <c r="CNL74" s="82"/>
      <c r="CNM74" s="82"/>
      <c r="CNN74" s="82"/>
      <c r="CNO74" s="82"/>
      <c r="CNP74" s="82"/>
      <c r="CNQ74" s="82"/>
      <c r="CNR74" s="82"/>
      <c r="CNS74" s="82"/>
      <c r="CNT74" s="82"/>
      <c r="CNU74" s="82"/>
      <c r="CNV74" s="82"/>
      <c r="CNW74" s="82"/>
      <c r="CNX74" s="82"/>
      <c r="CNY74" s="82"/>
      <c r="CNZ74" s="82"/>
      <c r="COA74" s="82"/>
      <c r="COB74" s="82"/>
      <c r="COC74" s="82"/>
      <c r="COD74" s="82"/>
      <c r="COE74" s="82"/>
      <c r="COF74" s="82"/>
      <c r="COG74" s="82"/>
      <c r="COH74" s="82"/>
      <c r="COI74" s="82"/>
      <c r="COJ74" s="82"/>
      <c r="COK74" s="82"/>
      <c r="COL74" s="82"/>
      <c r="COM74" s="82"/>
      <c r="CON74" s="82"/>
      <c r="COO74" s="82"/>
      <c r="COP74" s="82"/>
      <c r="COQ74" s="82"/>
      <c r="COR74" s="82"/>
      <c r="COS74" s="82"/>
      <c r="COT74" s="82"/>
      <c r="COU74" s="82"/>
      <c r="COV74" s="82"/>
      <c r="COW74" s="82"/>
      <c r="COX74" s="82"/>
      <c r="COY74" s="82"/>
      <c r="COZ74" s="82"/>
      <c r="CPA74" s="82"/>
      <c r="CPB74" s="82"/>
      <c r="CPC74" s="82"/>
      <c r="CPD74" s="82"/>
      <c r="CPE74" s="82"/>
      <c r="CPF74" s="82"/>
      <c r="CPG74" s="82"/>
      <c r="CPH74" s="82"/>
      <c r="CPI74" s="82"/>
      <c r="CPJ74" s="82"/>
      <c r="CPK74" s="82"/>
      <c r="CPL74" s="82"/>
      <c r="CPM74" s="82"/>
      <c r="CPN74" s="82"/>
      <c r="CPO74" s="82"/>
      <c r="CPP74" s="82"/>
      <c r="CPQ74" s="82"/>
      <c r="CPR74" s="82"/>
      <c r="CPS74" s="82"/>
      <c r="CPT74" s="82"/>
      <c r="CPU74" s="82"/>
      <c r="CPV74" s="82"/>
      <c r="CPW74" s="82"/>
      <c r="CPX74" s="82"/>
      <c r="CPY74" s="82"/>
      <c r="CPZ74" s="82"/>
      <c r="CQA74" s="82"/>
      <c r="CQB74" s="82"/>
      <c r="CQC74" s="82"/>
      <c r="CQD74" s="82"/>
      <c r="CQE74" s="82"/>
      <c r="CQF74" s="82"/>
      <c r="CQG74" s="82"/>
      <c r="CQH74" s="82"/>
      <c r="CQI74" s="82"/>
      <c r="CQJ74" s="82"/>
      <c r="CQK74" s="82"/>
      <c r="CQL74" s="82"/>
      <c r="CQM74" s="82"/>
      <c r="CQN74" s="82"/>
      <c r="CQO74" s="82"/>
      <c r="CQP74" s="82"/>
      <c r="CQQ74" s="82"/>
      <c r="CQR74" s="82"/>
      <c r="CQS74" s="82"/>
      <c r="CQT74" s="82"/>
      <c r="CQU74" s="82"/>
      <c r="CQV74" s="82"/>
      <c r="CQW74" s="82"/>
      <c r="CQX74" s="82"/>
      <c r="CQY74" s="82"/>
      <c r="CQZ74" s="82"/>
      <c r="CRA74" s="82"/>
      <c r="CRB74" s="82"/>
      <c r="CRC74" s="82"/>
      <c r="CRD74" s="82"/>
      <c r="CRE74" s="82"/>
      <c r="CRF74" s="82"/>
      <c r="CRG74" s="82"/>
      <c r="CRH74" s="82"/>
      <c r="CRI74" s="82"/>
      <c r="CRJ74" s="82"/>
      <c r="CRK74" s="82"/>
      <c r="CRL74" s="82"/>
      <c r="CRM74" s="82"/>
      <c r="CRN74" s="82"/>
      <c r="CRO74" s="82"/>
      <c r="CRP74" s="82"/>
      <c r="CRQ74" s="82"/>
      <c r="CRR74" s="82"/>
      <c r="CRS74" s="82"/>
      <c r="CRT74" s="82"/>
      <c r="CRU74" s="82"/>
      <c r="CRV74" s="82"/>
      <c r="CRW74" s="82"/>
      <c r="CRX74" s="82"/>
      <c r="CRY74" s="82"/>
      <c r="CRZ74" s="82"/>
      <c r="CSA74" s="82"/>
      <c r="CSB74" s="82"/>
      <c r="CSC74" s="82"/>
      <c r="CSD74" s="82"/>
      <c r="CSE74" s="82"/>
      <c r="CSF74" s="82"/>
      <c r="CSG74" s="82"/>
      <c r="CSH74" s="82"/>
      <c r="CSI74" s="82"/>
      <c r="CSJ74" s="82"/>
      <c r="CSK74" s="82"/>
      <c r="CSL74" s="82"/>
      <c r="CSM74" s="82"/>
      <c r="CSN74" s="82"/>
      <c r="CSO74" s="82"/>
      <c r="CSP74" s="82"/>
      <c r="CSQ74" s="82"/>
      <c r="CSR74" s="82"/>
      <c r="CSS74" s="82"/>
      <c r="CST74" s="82"/>
      <c r="CSU74" s="82"/>
      <c r="CSV74" s="82"/>
      <c r="CSW74" s="82"/>
      <c r="CSX74" s="82"/>
      <c r="CSY74" s="82"/>
      <c r="CSZ74" s="82"/>
      <c r="CTA74" s="82"/>
      <c r="CTB74" s="82"/>
      <c r="CTC74" s="82"/>
      <c r="CTD74" s="82"/>
      <c r="CTE74" s="82"/>
      <c r="CTF74" s="82"/>
      <c r="CTG74" s="82"/>
      <c r="CTH74" s="82"/>
      <c r="CTI74" s="82"/>
      <c r="CTJ74" s="82"/>
      <c r="CTK74" s="82"/>
      <c r="CTL74" s="82"/>
      <c r="CTM74" s="82"/>
      <c r="CTN74" s="82"/>
      <c r="CTO74" s="82"/>
      <c r="CTP74" s="82"/>
      <c r="CTQ74" s="82"/>
      <c r="CTR74" s="82"/>
      <c r="CTS74" s="82"/>
      <c r="CTT74" s="82"/>
      <c r="CTU74" s="82"/>
      <c r="CTV74" s="82"/>
      <c r="CTW74" s="82"/>
      <c r="CTX74" s="82"/>
      <c r="CTY74" s="82"/>
      <c r="CTZ74" s="82"/>
      <c r="CUA74" s="82"/>
      <c r="CUB74" s="82"/>
      <c r="CUC74" s="82"/>
      <c r="CUD74" s="82"/>
      <c r="CUE74" s="82"/>
      <c r="CUF74" s="82"/>
      <c r="CUG74" s="82"/>
      <c r="CUH74" s="82"/>
      <c r="CUI74" s="82"/>
      <c r="CUJ74" s="82"/>
      <c r="CUK74" s="82"/>
      <c r="CUL74" s="82"/>
      <c r="CUM74" s="82"/>
      <c r="CUN74" s="82"/>
      <c r="CUO74" s="82"/>
      <c r="CUP74" s="82"/>
      <c r="CUQ74" s="82"/>
      <c r="CUR74" s="82"/>
      <c r="CUS74" s="82"/>
      <c r="CUT74" s="82"/>
      <c r="CUU74" s="82"/>
      <c r="CUV74" s="82"/>
      <c r="CUW74" s="82"/>
      <c r="CUX74" s="82"/>
      <c r="CUY74" s="82"/>
      <c r="CUZ74" s="82"/>
      <c r="CVA74" s="82"/>
      <c r="CVB74" s="82"/>
      <c r="CVC74" s="82"/>
      <c r="CVD74" s="82"/>
      <c r="CVE74" s="82"/>
      <c r="CVF74" s="82"/>
      <c r="CVG74" s="82"/>
      <c r="CVH74" s="82"/>
      <c r="CVI74" s="82"/>
      <c r="CVJ74" s="82"/>
      <c r="CVK74" s="82"/>
      <c r="CVL74" s="82"/>
      <c r="CVM74" s="82"/>
      <c r="CVN74" s="82"/>
      <c r="CVO74" s="82"/>
      <c r="CVP74" s="82"/>
      <c r="CVQ74" s="82"/>
      <c r="CVR74" s="82"/>
      <c r="CVS74" s="82"/>
      <c r="CVT74" s="82"/>
      <c r="CVU74" s="82"/>
      <c r="CVV74" s="82"/>
      <c r="CVW74" s="82"/>
      <c r="CVX74" s="82"/>
      <c r="CVY74" s="82"/>
      <c r="CVZ74" s="82"/>
      <c r="CWA74" s="82"/>
      <c r="CWB74" s="82"/>
      <c r="CWC74" s="82"/>
      <c r="CWD74" s="82"/>
      <c r="CWE74" s="82"/>
      <c r="CWF74" s="82"/>
      <c r="CWG74" s="82"/>
      <c r="CWH74" s="82"/>
      <c r="CWI74" s="82"/>
      <c r="CWJ74" s="82"/>
      <c r="CWK74" s="82"/>
      <c r="CWL74" s="82"/>
      <c r="CWM74" s="82"/>
      <c r="CWN74" s="82"/>
      <c r="CWO74" s="82"/>
      <c r="CWP74" s="82"/>
      <c r="CWQ74" s="82"/>
      <c r="CWR74" s="82"/>
      <c r="CWS74" s="82"/>
      <c r="CWT74" s="82"/>
      <c r="CWU74" s="82"/>
      <c r="CWV74" s="82"/>
      <c r="CWW74" s="82"/>
      <c r="CWX74" s="82"/>
      <c r="CWY74" s="82"/>
      <c r="CWZ74" s="82"/>
      <c r="CXA74" s="82"/>
      <c r="CXB74" s="82"/>
      <c r="CXC74" s="82"/>
      <c r="CXD74" s="82"/>
      <c r="CXE74" s="82"/>
      <c r="CXF74" s="82"/>
      <c r="CXG74" s="82"/>
      <c r="CXH74" s="82"/>
      <c r="CXI74" s="82"/>
      <c r="CXJ74" s="82"/>
      <c r="CXK74" s="82"/>
      <c r="CXL74" s="82"/>
      <c r="CXM74" s="82"/>
      <c r="CXN74" s="82"/>
      <c r="CXO74" s="82"/>
      <c r="CXP74" s="82"/>
      <c r="CXQ74" s="82"/>
      <c r="CXR74" s="82"/>
      <c r="CXS74" s="82"/>
      <c r="CXT74" s="82"/>
      <c r="CXU74" s="82"/>
      <c r="CXV74" s="82"/>
      <c r="CXW74" s="82"/>
      <c r="CXX74" s="82"/>
      <c r="CXY74" s="82"/>
      <c r="CXZ74" s="82"/>
      <c r="CYA74" s="82"/>
      <c r="CYB74" s="82"/>
      <c r="CYC74" s="82"/>
      <c r="CYD74" s="82"/>
      <c r="CYE74" s="82"/>
      <c r="CYF74" s="82"/>
      <c r="CYG74" s="82"/>
      <c r="CYH74" s="82"/>
      <c r="CYI74" s="82"/>
      <c r="CYJ74" s="82"/>
      <c r="CYK74" s="82"/>
      <c r="CYL74" s="82"/>
      <c r="CYM74" s="82"/>
      <c r="CYN74" s="82"/>
      <c r="CYO74" s="82"/>
      <c r="CYP74" s="82"/>
      <c r="CYQ74" s="82"/>
      <c r="CYR74" s="82"/>
      <c r="CYS74" s="82"/>
      <c r="CYT74" s="82"/>
      <c r="CYU74" s="82"/>
      <c r="CYV74" s="82"/>
      <c r="CYW74" s="82"/>
      <c r="CYX74" s="82"/>
      <c r="CYY74" s="82"/>
      <c r="CYZ74" s="82"/>
      <c r="CZA74" s="82"/>
      <c r="CZB74" s="82"/>
      <c r="CZC74" s="82"/>
      <c r="CZD74" s="82"/>
      <c r="CZE74" s="82"/>
      <c r="CZF74" s="82"/>
      <c r="CZG74" s="82"/>
      <c r="CZH74" s="82"/>
      <c r="CZI74" s="82"/>
      <c r="CZJ74" s="82"/>
      <c r="CZK74" s="82"/>
      <c r="CZL74" s="82"/>
      <c r="CZM74" s="82"/>
      <c r="CZN74" s="82"/>
      <c r="CZO74" s="82"/>
      <c r="CZP74" s="82"/>
      <c r="CZQ74" s="82"/>
      <c r="CZR74" s="82"/>
      <c r="CZS74" s="82"/>
      <c r="CZT74" s="82"/>
      <c r="CZU74" s="82"/>
      <c r="CZV74" s="82"/>
      <c r="CZW74" s="82"/>
      <c r="CZX74" s="82"/>
      <c r="CZY74" s="82"/>
      <c r="CZZ74" s="82"/>
      <c r="DAA74" s="82"/>
      <c r="DAB74" s="82"/>
      <c r="DAC74" s="82"/>
      <c r="DAD74" s="82"/>
      <c r="DAE74" s="82"/>
      <c r="DAF74" s="82"/>
      <c r="DAG74" s="82"/>
      <c r="DAH74" s="82"/>
      <c r="DAI74" s="82"/>
      <c r="DAJ74" s="82"/>
      <c r="DAK74" s="82"/>
      <c r="DAL74" s="82"/>
      <c r="DAM74" s="82"/>
      <c r="DAN74" s="82"/>
      <c r="DAO74" s="82"/>
      <c r="DAP74" s="82"/>
      <c r="DAQ74" s="82"/>
      <c r="DAR74" s="82"/>
      <c r="DAS74" s="82"/>
      <c r="DAT74" s="82"/>
      <c r="DAU74" s="82"/>
      <c r="DAV74" s="82"/>
      <c r="DAW74" s="82"/>
      <c r="DAX74" s="82"/>
      <c r="DAY74" s="82"/>
      <c r="DAZ74" s="82"/>
      <c r="DBA74" s="82"/>
      <c r="DBB74" s="82"/>
      <c r="DBC74" s="82"/>
      <c r="DBD74" s="82"/>
      <c r="DBE74" s="82"/>
      <c r="DBF74" s="82"/>
      <c r="DBG74" s="82"/>
      <c r="DBH74" s="82"/>
      <c r="DBI74" s="82"/>
      <c r="DBJ74" s="82"/>
      <c r="DBK74" s="82"/>
      <c r="DBL74" s="82"/>
      <c r="DBM74" s="82"/>
      <c r="DBN74" s="82"/>
      <c r="DBO74" s="82"/>
      <c r="DBP74" s="82"/>
      <c r="DBQ74" s="82"/>
      <c r="DBR74" s="82"/>
      <c r="DBS74" s="82"/>
      <c r="DBT74" s="82"/>
      <c r="DBU74" s="82"/>
      <c r="DBV74" s="82"/>
      <c r="DBW74" s="82"/>
      <c r="DBX74" s="82"/>
      <c r="DBY74" s="82"/>
      <c r="DBZ74" s="82"/>
      <c r="DCA74" s="82"/>
      <c r="DCB74" s="82"/>
      <c r="DCC74" s="82"/>
      <c r="DCD74" s="82"/>
      <c r="DCE74" s="82"/>
      <c r="DCF74" s="82"/>
      <c r="DCG74" s="82"/>
      <c r="DCH74" s="82"/>
      <c r="DCI74" s="82"/>
      <c r="DCJ74" s="82"/>
      <c r="DCK74" s="82"/>
      <c r="DCL74" s="82"/>
      <c r="DCM74" s="82"/>
      <c r="DCN74" s="82"/>
      <c r="DCO74" s="82"/>
      <c r="DCP74" s="82"/>
      <c r="DCQ74" s="82"/>
      <c r="DCR74" s="82"/>
      <c r="DCS74" s="82"/>
      <c r="DCT74" s="82"/>
      <c r="DCU74" s="82"/>
      <c r="DCV74" s="82"/>
      <c r="DCW74" s="82"/>
      <c r="DCX74" s="82"/>
      <c r="DCY74" s="82"/>
      <c r="DCZ74" s="82"/>
      <c r="DDA74" s="82"/>
      <c r="DDB74" s="82"/>
      <c r="DDC74" s="82"/>
      <c r="DDD74" s="82"/>
      <c r="DDE74" s="82"/>
      <c r="DDF74" s="82"/>
      <c r="DDG74" s="82"/>
      <c r="DDH74" s="82"/>
      <c r="DDI74" s="82"/>
      <c r="DDJ74" s="82"/>
      <c r="DDK74" s="82"/>
      <c r="DDL74" s="82"/>
      <c r="DDM74" s="82"/>
      <c r="DDN74" s="82"/>
      <c r="DDO74" s="82"/>
      <c r="DDP74" s="82"/>
      <c r="DDQ74" s="82"/>
      <c r="DDR74" s="82"/>
      <c r="DDS74" s="82"/>
      <c r="DDT74" s="82"/>
      <c r="DDU74" s="82"/>
      <c r="DDV74" s="82"/>
      <c r="DDW74" s="82"/>
      <c r="DDX74" s="82"/>
      <c r="DDY74" s="82"/>
      <c r="DDZ74" s="82"/>
      <c r="DEA74" s="82"/>
      <c r="DEB74" s="82"/>
      <c r="DEC74" s="82"/>
      <c r="DED74" s="82"/>
      <c r="DEE74" s="82"/>
      <c r="DEF74" s="82"/>
      <c r="DEG74" s="82"/>
      <c r="DEH74" s="82"/>
      <c r="DEI74" s="82"/>
      <c r="DEJ74" s="82"/>
      <c r="DEK74" s="82"/>
      <c r="DEL74" s="82"/>
      <c r="DEM74" s="82"/>
      <c r="DEN74" s="82"/>
      <c r="DEO74" s="82"/>
      <c r="DEP74" s="82"/>
      <c r="DEQ74" s="82"/>
      <c r="DER74" s="82"/>
      <c r="DES74" s="82"/>
      <c r="DET74" s="82"/>
      <c r="DEU74" s="82"/>
      <c r="DEV74" s="82"/>
      <c r="DEW74" s="82"/>
      <c r="DEX74" s="82"/>
      <c r="DEY74" s="82"/>
      <c r="DEZ74" s="82"/>
      <c r="DFA74" s="82"/>
      <c r="DFB74" s="82"/>
      <c r="DFC74" s="82"/>
      <c r="DFD74" s="82"/>
      <c r="DFE74" s="82"/>
      <c r="DFF74" s="82"/>
      <c r="DFG74" s="82"/>
      <c r="DFH74" s="82"/>
      <c r="DFI74" s="82"/>
      <c r="DFJ74" s="82"/>
      <c r="DFK74" s="82"/>
      <c r="DFL74" s="82"/>
      <c r="DFM74" s="82"/>
      <c r="DFN74" s="82"/>
      <c r="DFO74" s="82"/>
      <c r="DFP74" s="82"/>
      <c r="DFQ74" s="82"/>
      <c r="DFR74" s="82"/>
      <c r="DFS74" s="82"/>
      <c r="DFT74" s="82"/>
      <c r="DFU74" s="82"/>
      <c r="DFV74" s="82"/>
      <c r="DFW74" s="82"/>
      <c r="DFX74" s="82"/>
      <c r="DFY74" s="82"/>
      <c r="DFZ74" s="82"/>
      <c r="DGA74" s="82"/>
      <c r="DGB74" s="82"/>
      <c r="DGC74" s="82"/>
      <c r="DGD74" s="82"/>
      <c r="DGE74" s="82"/>
      <c r="DGF74" s="82"/>
      <c r="DGG74" s="82"/>
      <c r="DGH74" s="82"/>
      <c r="DGI74" s="82"/>
      <c r="DGJ74" s="82"/>
      <c r="DGK74" s="82"/>
      <c r="DGL74" s="82"/>
      <c r="DGM74" s="82"/>
      <c r="DGN74" s="82"/>
      <c r="DGO74" s="82"/>
      <c r="DGP74" s="82"/>
      <c r="DGQ74" s="82"/>
      <c r="DGR74" s="82"/>
      <c r="DGS74" s="82"/>
      <c r="DGT74" s="82"/>
      <c r="DGU74" s="82"/>
      <c r="DGV74" s="82"/>
      <c r="DGW74" s="82"/>
      <c r="DGX74" s="82"/>
      <c r="DGY74" s="82"/>
      <c r="DGZ74" s="82"/>
      <c r="DHA74" s="82"/>
      <c r="DHB74" s="82"/>
      <c r="DHC74" s="82"/>
      <c r="DHD74" s="82"/>
      <c r="DHE74" s="82"/>
      <c r="DHF74" s="82"/>
      <c r="DHG74" s="82"/>
      <c r="DHH74" s="82"/>
      <c r="DHI74" s="82"/>
      <c r="DHJ74" s="82"/>
      <c r="DHK74" s="82"/>
      <c r="DHL74" s="82"/>
      <c r="DHM74" s="82"/>
      <c r="DHN74" s="82"/>
      <c r="DHO74" s="82"/>
      <c r="DHP74" s="82"/>
      <c r="DHQ74" s="82"/>
      <c r="DHR74" s="82"/>
      <c r="DHS74" s="82"/>
      <c r="DHT74" s="82"/>
      <c r="DHU74" s="82"/>
      <c r="DHV74" s="82"/>
      <c r="DHW74" s="82"/>
      <c r="DHX74" s="82"/>
      <c r="DHY74" s="82"/>
      <c r="DHZ74" s="82"/>
      <c r="DIA74" s="82"/>
      <c r="DIB74" s="82"/>
      <c r="DIC74" s="82"/>
      <c r="DID74" s="82"/>
      <c r="DIE74" s="82"/>
      <c r="DIF74" s="82"/>
      <c r="DIG74" s="82"/>
      <c r="DIH74" s="82"/>
      <c r="DII74" s="82"/>
      <c r="DIJ74" s="82"/>
      <c r="DIK74" s="82"/>
      <c r="DIL74" s="82"/>
      <c r="DIM74" s="82"/>
      <c r="DIN74" s="82"/>
      <c r="DIO74" s="82"/>
      <c r="DIP74" s="82"/>
      <c r="DIQ74" s="82"/>
      <c r="DIR74" s="82"/>
      <c r="DIS74" s="82"/>
      <c r="DIT74" s="82"/>
      <c r="DIU74" s="82"/>
      <c r="DIV74" s="82"/>
      <c r="DIW74" s="82"/>
      <c r="DIX74" s="82"/>
      <c r="DIY74" s="82"/>
      <c r="DIZ74" s="82"/>
      <c r="DJA74" s="82"/>
      <c r="DJB74" s="82"/>
      <c r="DJC74" s="82"/>
      <c r="DJD74" s="82"/>
      <c r="DJE74" s="82"/>
      <c r="DJF74" s="82"/>
      <c r="DJG74" s="82"/>
      <c r="DJH74" s="82"/>
      <c r="DJI74" s="82"/>
      <c r="DJJ74" s="82"/>
      <c r="DJK74" s="82"/>
      <c r="DJL74" s="82"/>
      <c r="DJM74" s="82"/>
      <c r="DJN74" s="82"/>
      <c r="DJO74" s="82"/>
      <c r="DJP74" s="82"/>
      <c r="DJQ74" s="82"/>
      <c r="DJR74" s="82"/>
      <c r="DJS74" s="82"/>
      <c r="DJT74" s="82"/>
      <c r="DJU74" s="82"/>
      <c r="DJV74" s="82"/>
      <c r="DJW74" s="82"/>
      <c r="DJX74" s="82"/>
      <c r="DJY74" s="82"/>
      <c r="DJZ74" s="82"/>
      <c r="DKA74" s="82"/>
      <c r="DKB74" s="82"/>
      <c r="DKC74" s="82"/>
      <c r="DKD74" s="82"/>
      <c r="DKE74" s="82"/>
      <c r="DKF74" s="82"/>
      <c r="DKG74" s="82"/>
      <c r="DKH74" s="82"/>
      <c r="DKI74" s="82"/>
      <c r="DKJ74" s="82"/>
      <c r="DKK74" s="82"/>
      <c r="DKL74" s="82"/>
      <c r="DKM74" s="82"/>
      <c r="DKN74" s="82"/>
      <c r="DKO74" s="82"/>
      <c r="DKP74" s="82"/>
      <c r="DKQ74" s="82"/>
      <c r="DKR74" s="82"/>
      <c r="DKS74" s="82"/>
      <c r="DKT74" s="82"/>
      <c r="DKU74" s="82"/>
      <c r="DKV74" s="82"/>
      <c r="DKW74" s="82"/>
      <c r="DKX74" s="82"/>
      <c r="DKY74" s="82"/>
      <c r="DKZ74" s="82"/>
      <c r="DLA74" s="82"/>
      <c r="DLB74" s="82"/>
      <c r="DLC74" s="82"/>
      <c r="DLD74" s="82"/>
      <c r="DLE74" s="82"/>
      <c r="DLF74" s="82"/>
      <c r="DLG74" s="82"/>
      <c r="DLH74" s="82"/>
      <c r="DLI74" s="82"/>
      <c r="DLJ74" s="82"/>
      <c r="DLK74" s="82"/>
      <c r="DLL74" s="82"/>
      <c r="DLM74" s="82"/>
      <c r="DLN74" s="82"/>
      <c r="DLO74" s="82"/>
      <c r="DLP74" s="82"/>
      <c r="DLQ74" s="82"/>
      <c r="DLR74" s="82"/>
      <c r="DLS74" s="82"/>
      <c r="DLT74" s="82"/>
      <c r="DLU74" s="82"/>
      <c r="DLV74" s="82"/>
      <c r="DLW74" s="82"/>
      <c r="DLX74" s="82"/>
      <c r="DLY74" s="82"/>
      <c r="DLZ74" s="82"/>
      <c r="DMA74" s="82"/>
      <c r="DMB74" s="82"/>
      <c r="DMC74" s="82"/>
      <c r="DMD74" s="82"/>
      <c r="DME74" s="82"/>
      <c r="DMF74" s="82"/>
      <c r="DMG74" s="82"/>
      <c r="DMH74" s="82"/>
      <c r="DMI74" s="82"/>
      <c r="DMJ74" s="82"/>
      <c r="DMK74" s="82"/>
      <c r="DML74" s="82"/>
      <c r="DMM74" s="82"/>
      <c r="DMN74" s="82"/>
      <c r="DMO74" s="82"/>
      <c r="DMP74" s="82"/>
      <c r="DMQ74" s="82"/>
      <c r="DMR74" s="82"/>
      <c r="DMS74" s="82"/>
      <c r="DMT74" s="82"/>
      <c r="DMU74" s="82"/>
      <c r="DMV74" s="82"/>
      <c r="DMW74" s="82"/>
      <c r="DMX74" s="82"/>
      <c r="DMY74" s="82"/>
      <c r="DMZ74" s="82"/>
      <c r="DNA74" s="82"/>
      <c r="DNB74" s="82"/>
      <c r="DNC74" s="82"/>
      <c r="DND74" s="82"/>
      <c r="DNE74" s="82"/>
      <c r="DNF74" s="82"/>
      <c r="DNG74" s="82"/>
      <c r="DNH74" s="82"/>
      <c r="DNI74" s="82"/>
      <c r="DNJ74" s="82"/>
      <c r="DNK74" s="82"/>
      <c r="DNL74" s="82"/>
      <c r="DNM74" s="82"/>
      <c r="DNN74" s="82"/>
      <c r="DNO74" s="82"/>
      <c r="DNP74" s="82"/>
      <c r="DNQ74" s="82"/>
      <c r="DNR74" s="82"/>
      <c r="DNS74" s="82"/>
      <c r="DNT74" s="82"/>
      <c r="DNU74" s="82"/>
      <c r="DNV74" s="82"/>
      <c r="DNW74" s="82"/>
      <c r="DNX74" s="82"/>
      <c r="DNY74" s="82"/>
      <c r="DNZ74" s="82"/>
      <c r="DOA74" s="82"/>
      <c r="DOB74" s="82"/>
      <c r="DOC74" s="82"/>
      <c r="DOD74" s="82"/>
      <c r="DOE74" s="82"/>
      <c r="DOF74" s="82"/>
      <c r="DOG74" s="82"/>
      <c r="DOH74" s="82"/>
      <c r="DOI74" s="82"/>
      <c r="DOJ74" s="82"/>
      <c r="DOK74" s="82"/>
      <c r="DOL74" s="82"/>
      <c r="DOM74" s="82"/>
      <c r="DON74" s="82"/>
      <c r="DOO74" s="82"/>
      <c r="DOP74" s="82"/>
      <c r="DOQ74" s="82"/>
      <c r="DOR74" s="82"/>
      <c r="DOS74" s="82"/>
      <c r="DOT74" s="82"/>
      <c r="DOU74" s="82"/>
      <c r="DOV74" s="82"/>
      <c r="DOW74" s="82"/>
      <c r="DOX74" s="82"/>
      <c r="DOY74" s="82"/>
      <c r="DOZ74" s="82"/>
      <c r="DPA74" s="82"/>
      <c r="DPB74" s="82"/>
      <c r="DPC74" s="82"/>
      <c r="DPD74" s="82"/>
      <c r="DPE74" s="82"/>
      <c r="DPF74" s="82"/>
      <c r="DPG74" s="82"/>
      <c r="DPH74" s="82"/>
      <c r="DPI74" s="82"/>
      <c r="DPJ74" s="82"/>
      <c r="DPK74" s="82"/>
      <c r="DPL74" s="82"/>
      <c r="DPM74" s="82"/>
      <c r="DPN74" s="82"/>
      <c r="DPO74" s="82"/>
      <c r="DPP74" s="82"/>
      <c r="DPQ74" s="82"/>
      <c r="DPR74" s="82"/>
      <c r="DPS74" s="82"/>
      <c r="DPT74" s="82"/>
      <c r="DPU74" s="82"/>
      <c r="DPV74" s="82"/>
      <c r="DPW74" s="82"/>
      <c r="DPX74" s="82"/>
      <c r="DPY74" s="82"/>
      <c r="DPZ74" s="82"/>
      <c r="DQA74" s="82"/>
      <c r="DQB74" s="82"/>
      <c r="DQC74" s="82"/>
      <c r="DQD74" s="82"/>
      <c r="DQE74" s="82"/>
      <c r="DQF74" s="82"/>
      <c r="DQG74" s="82"/>
      <c r="DQH74" s="82"/>
      <c r="DQI74" s="82"/>
      <c r="DQJ74" s="82"/>
      <c r="DQK74" s="82"/>
      <c r="DQL74" s="82"/>
      <c r="DQM74" s="82"/>
      <c r="DQN74" s="82"/>
      <c r="DQO74" s="82"/>
      <c r="DQP74" s="82"/>
      <c r="DQQ74" s="82"/>
      <c r="DQR74" s="82"/>
      <c r="DQS74" s="82"/>
      <c r="DQT74" s="82"/>
      <c r="DQU74" s="82"/>
      <c r="DQV74" s="82"/>
      <c r="DQW74" s="82"/>
      <c r="DQX74" s="82"/>
      <c r="DQY74" s="82"/>
      <c r="DQZ74" s="82"/>
      <c r="DRA74" s="82"/>
      <c r="DRB74" s="82"/>
      <c r="DRC74" s="82"/>
      <c r="DRD74" s="82"/>
      <c r="DRE74" s="82"/>
      <c r="DRF74" s="82"/>
      <c r="DRG74" s="82"/>
      <c r="DRH74" s="82"/>
      <c r="DRI74" s="82"/>
      <c r="DRJ74" s="82"/>
      <c r="DRK74" s="82"/>
      <c r="DRL74" s="82"/>
      <c r="DRM74" s="82"/>
      <c r="DRN74" s="82"/>
      <c r="DRO74" s="82"/>
      <c r="DRP74" s="82"/>
      <c r="DRQ74" s="82"/>
      <c r="DRR74" s="82"/>
      <c r="DRS74" s="82"/>
      <c r="DRT74" s="82"/>
      <c r="DRU74" s="82"/>
      <c r="DRV74" s="82"/>
      <c r="DRW74" s="82"/>
      <c r="DRX74" s="82"/>
      <c r="DRY74" s="82"/>
      <c r="DRZ74" s="82"/>
      <c r="DSA74" s="82"/>
      <c r="DSB74" s="82"/>
      <c r="DSC74" s="82"/>
      <c r="DSD74" s="82"/>
      <c r="DSE74" s="82"/>
      <c r="DSF74" s="82"/>
      <c r="DSG74" s="82"/>
      <c r="DSH74" s="82"/>
      <c r="DSI74" s="82"/>
      <c r="DSJ74" s="82"/>
      <c r="DSK74" s="82"/>
      <c r="DSL74" s="82"/>
      <c r="DSM74" s="82"/>
      <c r="DSN74" s="82"/>
      <c r="DSO74" s="82"/>
      <c r="DSP74" s="82"/>
      <c r="DSQ74" s="82"/>
      <c r="DSR74" s="82"/>
      <c r="DSS74" s="82"/>
      <c r="DST74" s="82"/>
      <c r="DSU74" s="82"/>
      <c r="DSV74" s="82"/>
      <c r="DSW74" s="82"/>
      <c r="DSX74" s="82"/>
      <c r="DSY74" s="82"/>
      <c r="DSZ74" s="82"/>
      <c r="DTA74" s="82"/>
      <c r="DTB74" s="82"/>
      <c r="DTC74" s="82"/>
      <c r="DTD74" s="82"/>
      <c r="DTE74" s="82"/>
      <c r="DTF74" s="82"/>
      <c r="DTG74" s="82"/>
      <c r="DTH74" s="82"/>
      <c r="DTI74" s="82"/>
      <c r="DTJ74" s="82"/>
      <c r="DTK74" s="82"/>
      <c r="DTL74" s="82"/>
      <c r="DTM74" s="82"/>
      <c r="DTN74" s="82"/>
      <c r="DTO74" s="82"/>
      <c r="DTP74" s="82"/>
      <c r="DTQ74" s="82"/>
      <c r="DTR74" s="82"/>
      <c r="DTS74" s="82"/>
      <c r="DTT74" s="82"/>
      <c r="DTU74" s="82"/>
      <c r="DTV74" s="82"/>
      <c r="DTW74" s="82"/>
      <c r="DTX74" s="82"/>
      <c r="DTY74" s="82"/>
      <c r="DTZ74" s="82"/>
      <c r="DUA74" s="82"/>
      <c r="DUB74" s="82"/>
      <c r="DUC74" s="82"/>
      <c r="DUD74" s="82"/>
      <c r="DUE74" s="82"/>
      <c r="DUF74" s="82"/>
      <c r="DUG74" s="82"/>
      <c r="DUH74" s="82"/>
      <c r="DUI74" s="82"/>
      <c r="DUJ74" s="82"/>
      <c r="DUK74" s="82"/>
      <c r="DUL74" s="82"/>
      <c r="DUM74" s="82"/>
      <c r="DUN74" s="82"/>
      <c r="DUO74" s="82"/>
      <c r="DUP74" s="82"/>
      <c r="DUQ74" s="82"/>
      <c r="DUR74" s="82"/>
      <c r="DUS74" s="82"/>
      <c r="DUT74" s="82"/>
      <c r="DUU74" s="82"/>
      <c r="DUV74" s="82"/>
      <c r="DUW74" s="82"/>
      <c r="DUX74" s="82"/>
      <c r="DUY74" s="82"/>
      <c r="DUZ74" s="82"/>
      <c r="DVA74" s="82"/>
      <c r="DVB74" s="82"/>
      <c r="DVC74" s="82"/>
      <c r="DVD74" s="82"/>
      <c r="DVE74" s="82"/>
      <c r="DVF74" s="82"/>
      <c r="DVG74" s="82"/>
      <c r="DVH74" s="82"/>
      <c r="DVI74" s="82"/>
      <c r="DVJ74" s="82"/>
      <c r="DVK74" s="82"/>
      <c r="DVL74" s="82"/>
      <c r="DVM74" s="82"/>
      <c r="DVN74" s="82"/>
      <c r="DVO74" s="82"/>
      <c r="DVP74" s="82"/>
      <c r="DVQ74" s="82"/>
      <c r="DVR74" s="82"/>
      <c r="DVS74" s="82"/>
      <c r="DVT74" s="82"/>
      <c r="DVU74" s="82"/>
      <c r="DVV74" s="82"/>
      <c r="DVW74" s="82"/>
      <c r="DVX74" s="82"/>
      <c r="DVY74" s="82"/>
      <c r="DVZ74" s="82"/>
      <c r="DWA74" s="82"/>
      <c r="DWB74" s="82"/>
      <c r="DWC74" s="82"/>
      <c r="DWD74" s="82"/>
      <c r="DWE74" s="82"/>
      <c r="DWF74" s="82"/>
      <c r="DWG74" s="82"/>
      <c r="DWH74" s="82"/>
      <c r="DWI74" s="82"/>
      <c r="DWJ74" s="82"/>
      <c r="DWK74" s="82"/>
      <c r="DWL74" s="82"/>
      <c r="DWM74" s="82"/>
      <c r="DWN74" s="82"/>
      <c r="DWO74" s="82"/>
      <c r="DWP74" s="82"/>
      <c r="DWQ74" s="82"/>
      <c r="DWR74" s="82"/>
      <c r="DWS74" s="82"/>
      <c r="DWT74" s="82"/>
      <c r="DWU74" s="82"/>
      <c r="DWV74" s="82"/>
      <c r="DWW74" s="82"/>
      <c r="DWX74" s="82"/>
      <c r="DWY74" s="82"/>
      <c r="DWZ74" s="82"/>
      <c r="DXA74" s="82"/>
      <c r="DXB74" s="82"/>
      <c r="DXC74" s="82"/>
      <c r="DXD74" s="82"/>
      <c r="DXE74" s="82"/>
      <c r="DXF74" s="82"/>
      <c r="DXG74" s="82"/>
      <c r="DXH74" s="82"/>
      <c r="DXI74" s="82"/>
      <c r="DXJ74" s="82"/>
      <c r="DXK74" s="82"/>
      <c r="DXL74" s="82"/>
      <c r="DXM74" s="82"/>
      <c r="DXN74" s="82"/>
      <c r="DXO74" s="82"/>
      <c r="DXP74" s="82"/>
      <c r="DXQ74" s="82"/>
      <c r="DXR74" s="82"/>
      <c r="DXS74" s="82"/>
      <c r="DXT74" s="82"/>
      <c r="DXU74" s="82"/>
      <c r="DXV74" s="82"/>
      <c r="DXW74" s="82"/>
      <c r="DXX74" s="82"/>
      <c r="DXY74" s="82"/>
      <c r="DXZ74" s="82"/>
      <c r="DYA74" s="82"/>
      <c r="DYB74" s="82"/>
      <c r="DYC74" s="82"/>
      <c r="DYD74" s="82"/>
      <c r="DYE74" s="82"/>
      <c r="DYF74" s="82"/>
      <c r="DYG74" s="82"/>
      <c r="DYH74" s="82"/>
      <c r="DYI74" s="82"/>
      <c r="DYJ74" s="82"/>
      <c r="DYK74" s="82"/>
      <c r="DYL74" s="82"/>
      <c r="DYM74" s="82"/>
      <c r="DYN74" s="82"/>
      <c r="DYO74" s="82"/>
      <c r="DYP74" s="82"/>
      <c r="DYQ74" s="82"/>
      <c r="DYR74" s="82"/>
      <c r="DYS74" s="82"/>
      <c r="DYT74" s="82"/>
      <c r="DYU74" s="82"/>
      <c r="DYV74" s="82"/>
      <c r="DYW74" s="82"/>
      <c r="DYX74" s="82"/>
      <c r="DYY74" s="82"/>
      <c r="DYZ74" s="82"/>
      <c r="DZA74" s="82"/>
      <c r="DZB74" s="82"/>
      <c r="DZC74" s="82"/>
      <c r="DZD74" s="82"/>
      <c r="DZE74" s="82"/>
      <c r="DZF74" s="82"/>
      <c r="DZG74" s="82"/>
      <c r="DZH74" s="82"/>
      <c r="DZI74" s="82"/>
      <c r="DZJ74" s="82"/>
      <c r="DZK74" s="82"/>
      <c r="DZL74" s="82"/>
      <c r="DZM74" s="82"/>
      <c r="DZN74" s="82"/>
      <c r="DZO74" s="82"/>
      <c r="DZP74" s="82"/>
      <c r="DZQ74" s="82"/>
      <c r="DZR74" s="82"/>
      <c r="DZS74" s="82"/>
      <c r="DZT74" s="82"/>
      <c r="DZU74" s="82"/>
      <c r="DZV74" s="82"/>
      <c r="DZW74" s="82"/>
      <c r="DZX74" s="82"/>
      <c r="DZY74" s="82"/>
      <c r="DZZ74" s="82"/>
      <c r="EAA74" s="82"/>
      <c r="EAB74" s="82"/>
      <c r="EAC74" s="82"/>
      <c r="EAD74" s="82"/>
      <c r="EAE74" s="82"/>
      <c r="EAF74" s="82"/>
      <c r="EAG74" s="82"/>
      <c r="EAH74" s="82"/>
      <c r="EAI74" s="82"/>
      <c r="EAJ74" s="82"/>
      <c r="EAK74" s="82"/>
      <c r="EAL74" s="82"/>
      <c r="EAM74" s="82"/>
      <c r="EAN74" s="82"/>
      <c r="EAO74" s="82"/>
      <c r="EAP74" s="82"/>
      <c r="EAQ74" s="82"/>
      <c r="EAR74" s="82"/>
      <c r="EAS74" s="82"/>
      <c r="EAT74" s="82"/>
      <c r="EAU74" s="82"/>
      <c r="EAV74" s="82"/>
      <c r="EAW74" s="82"/>
      <c r="EAX74" s="82"/>
      <c r="EAY74" s="82"/>
      <c r="EAZ74" s="82"/>
      <c r="EBA74" s="82"/>
      <c r="EBB74" s="82"/>
      <c r="EBC74" s="82"/>
      <c r="EBD74" s="82"/>
      <c r="EBE74" s="82"/>
      <c r="EBF74" s="82"/>
      <c r="EBG74" s="82"/>
      <c r="EBH74" s="82"/>
      <c r="EBI74" s="82"/>
      <c r="EBJ74" s="82"/>
      <c r="EBK74" s="82"/>
      <c r="EBL74" s="82"/>
      <c r="EBM74" s="82"/>
      <c r="EBN74" s="82"/>
      <c r="EBO74" s="82"/>
      <c r="EBP74" s="82"/>
      <c r="EBQ74" s="82"/>
      <c r="EBR74" s="82"/>
      <c r="EBS74" s="82"/>
      <c r="EBT74" s="82"/>
      <c r="EBU74" s="82"/>
      <c r="EBV74" s="82"/>
      <c r="EBW74" s="82"/>
      <c r="EBX74" s="82"/>
      <c r="EBY74" s="82"/>
      <c r="EBZ74" s="82"/>
      <c r="ECA74" s="82"/>
      <c r="ECB74" s="82"/>
      <c r="ECC74" s="82"/>
      <c r="ECD74" s="82"/>
      <c r="ECE74" s="82"/>
      <c r="ECF74" s="82"/>
      <c r="ECG74" s="82"/>
      <c r="ECH74" s="82"/>
      <c r="ECI74" s="82"/>
      <c r="ECJ74" s="82"/>
      <c r="ECK74" s="82"/>
      <c r="ECL74" s="82"/>
      <c r="ECM74" s="82"/>
      <c r="ECN74" s="82"/>
      <c r="ECO74" s="82"/>
      <c r="ECP74" s="82"/>
      <c r="ECQ74" s="82"/>
      <c r="ECR74" s="82"/>
      <c r="ECS74" s="82"/>
      <c r="ECT74" s="82"/>
      <c r="ECU74" s="82"/>
      <c r="ECV74" s="82"/>
      <c r="ECW74" s="82"/>
      <c r="ECX74" s="82"/>
      <c r="ECY74" s="82"/>
      <c r="ECZ74" s="82"/>
      <c r="EDA74" s="82"/>
      <c r="EDB74" s="82"/>
      <c r="EDC74" s="82"/>
      <c r="EDD74" s="82"/>
      <c r="EDE74" s="82"/>
      <c r="EDF74" s="82"/>
      <c r="EDG74" s="82"/>
      <c r="EDH74" s="82"/>
      <c r="EDI74" s="82"/>
      <c r="EDJ74" s="82"/>
      <c r="EDK74" s="82"/>
      <c r="EDL74" s="82"/>
      <c r="EDM74" s="82"/>
      <c r="EDN74" s="82"/>
      <c r="EDO74" s="82"/>
      <c r="EDP74" s="82"/>
      <c r="EDQ74" s="82"/>
      <c r="EDR74" s="82"/>
      <c r="EDS74" s="82"/>
      <c r="EDT74" s="82"/>
      <c r="EDU74" s="82"/>
      <c r="EDV74" s="82"/>
      <c r="EDW74" s="82"/>
      <c r="EDX74" s="82"/>
      <c r="EDY74" s="82"/>
      <c r="EDZ74" s="82"/>
      <c r="EEA74" s="82"/>
      <c r="EEB74" s="82"/>
      <c r="EEC74" s="82"/>
      <c r="EED74" s="82"/>
      <c r="EEE74" s="82"/>
      <c r="EEF74" s="82"/>
      <c r="EEG74" s="82"/>
      <c r="EEH74" s="82"/>
      <c r="EEI74" s="82"/>
      <c r="EEJ74" s="82"/>
      <c r="EEK74" s="82"/>
      <c r="EEL74" s="82"/>
      <c r="EEM74" s="82"/>
      <c r="EEN74" s="82"/>
      <c r="EEO74" s="82"/>
      <c r="EEP74" s="82"/>
      <c r="EEQ74" s="82"/>
      <c r="EER74" s="82"/>
      <c r="EES74" s="82"/>
      <c r="EET74" s="82"/>
      <c r="EEU74" s="82"/>
      <c r="EEV74" s="82"/>
      <c r="EEW74" s="82"/>
      <c r="EEX74" s="82"/>
      <c r="EEY74" s="82"/>
      <c r="EEZ74" s="82"/>
      <c r="EFA74" s="82"/>
      <c r="EFB74" s="82"/>
      <c r="EFC74" s="82"/>
      <c r="EFD74" s="82"/>
      <c r="EFE74" s="82"/>
      <c r="EFF74" s="82"/>
      <c r="EFG74" s="82"/>
      <c r="EFH74" s="82"/>
      <c r="EFI74" s="82"/>
      <c r="EFJ74" s="82"/>
      <c r="EFK74" s="82"/>
      <c r="EFL74" s="82"/>
      <c r="EFM74" s="82"/>
      <c r="EFN74" s="82"/>
      <c r="EFO74" s="82"/>
      <c r="EFP74" s="82"/>
      <c r="EFQ74" s="82"/>
      <c r="EFR74" s="82"/>
      <c r="EFS74" s="82"/>
      <c r="EFT74" s="82"/>
      <c r="EFU74" s="82"/>
      <c r="EFV74" s="82"/>
      <c r="EFW74" s="82"/>
      <c r="EFX74" s="82"/>
      <c r="EFY74" s="82"/>
      <c r="EFZ74" s="82"/>
      <c r="EGA74" s="82"/>
      <c r="EGB74" s="82"/>
      <c r="EGC74" s="82"/>
      <c r="EGD74" s="82"/>
      <c r="EGE74" s="82"/>
      <c r="EGF74" s="82"/>
      <c r="EGG74" s="82"/>
      <c r="EGH74" s="82"/>
      <c r="EGI74" s="82"/>
      <c r="EGJ74" s="82"/>
      <c r="EGK74" s="82"/>
      <c r="EGL74" s="82"/>
      <c r="EGM74" s="82"/>
      <c r="EGN74" s="82"/>
      <c r="EGO74" s="82"/>
      <c r="EGP74" s="82"/>
      <c r="EGQ74" s="82"/>
      <c r="EGR74" s="82"/>
      <c r="EGS74" s="82"/>
      <c r="EGT74" s="82"/>
      <c r="EGU74" s="82"/>
      <c r="EGV74" s="82"/>
      <c r="EGW74" s="82"/>
      <c r="EGX74" s="82"/>
      <c r="EGY74" s="82"/>
      <c r="EGZ74" s="82"/>
      <c r="EHA74" s="82"/>
      <c r="EHB74" s="82"/>
      <c r="EHC74" s="82"/>
      <c r="EHD74" s="82"/>
      <c r="EHE74" s="82"/>
      <c r="EHF74" s="82"/>
      <c r="EHG74" s="82"/>
      <c r="EHH74" s="82"/>
      <c r="EHI74" s="82"/>
      <c r="EHJ74" s="82"/>
      <c r="EHK74" s="82"/>
      <c r="EHL74" s="82"/>
      <c r="EHM74" s="82"/>
      <c r="EHN74" s="82"/>
      <c r="EHO74" s="82"/>
      <c r="EHP74" s="82"/>
      <c r="EHQ74" s="82"/>
      <c r="EHR74" s="82"/>
      <c r="EHS74" s="82"/>
      <c r="EHT74" s="82"/>
      <c r="EHU74" s="82"/>
      <c r="EHV74" s="82"/>
      <c r="EHW74" s="82"/>
      <c r="EHX74" s="82"/>
      <c r="EHY74" s="82"/>
      <c r="EHZ74" s="82"/>
      <c r="EIA74" s="82"/>
      <c r="EIB74" s="82"/>
      <c r="EIC74" s="82"/>
      <c r="EID74" s="82"/>
      <c r="EIE74" s="82"/>
      <c r="EIF74" s="82"/>
      <c r="EIG74" s="82"/>
      <c r="EIH74" s="82"/>
      <c r="EII74" s="82"/>
      <c r="EIJ74" s="82"/>
      <c r="EIK74" s="82"/>
      <c r="EIL74" s="82"/>
      <c r="EIM74" s="82"/>
      <c r="EIN74" s="82"/>
      <c r="EIO74" s="82"/>
      <c r="EIP74" s="82"/>
      <c r="EIQ74" s="82"/>
      <c r="EIR74" s="82"/>
      <c r="EIS74" s="82"/>
      <c r="EIT74" s="82"/>
      <c r="EIU74" s="82"/>
      <c r="EIV74" s="82"/>
      <c r="EIW74" s="82"/>
      <c r="EIX74" s="82"/>
      <c r="EIY74" s="82"/>
      <c r="EIZ74" s="82"/>
      <c r="EJA74" s="82"/>
      <c r="EJB74" s="82"/>
      <c r="EJC74" s="82"/>
      <c r="EJD74" s="82"/>
      <c r="EJE74" s="82"/>
      <c r="EJF74" s="82"/>
      <c r="EJG74" s="82"/>
      <c r="EJH74" s="82"/>
      <c r="EJI74" s="82"/>
      <c r="EJJ74" s="82"/>
      <c r="EJK74" s="82"/>
      <c r="EJL74" s="82"/>
      <c r="EJM74" s="82"/>
      <c r="EJN74" s="82"/>
      <c r="EJO74" s="82"/>
      <c r="EJP74" s="82"/>
      <c r="EJQ74" s="82"/>
      <c r="EJR74" s="82"/>
      <c r="EJS74" s="82"/>
      <c r="EJT74" s="82"/>
      <c r="EJU74" s="82"/>
      <c r="EJV74" s="82"/>
      <c r="EJW74" s="82"/>
      <c r="EJX74" s="82"/>
      <c r="EJY74" s="82"/>
      <c r="EJZ74" s="82"/>
      <c r="EKA74" s="82"/>
      <c r="EKB74" s="82"/>
      <c r="EKC74" s="82"/>
      <c r="EKD74" s="82"/>
      <c r="EKE74" s="82"/>
      <c r="EKF74" s="82"/>
      <c r="EKG74" s="82"/>
      <c r="EKH74" s="82"/>
      <c r="EKI74" s="82"/>
      <c r="EKJ74" s="82"/>
      <c r="EKK74" s="82"/>
      <c r="EKL74" s="82"/>
      <c r="EKM74" s="82"/>
      <c r="EKN74" s="82"/>
      <c r="EKO74" s="82"/>
      <c r="EKP74" s="82"/>
      <c r="EKQ74" s="82"/>
      <c r="EKR74" s="82"/>
      <c r="EKS74" s="82"/>
      <c r="EKT74" s="82"/>
      <c r="EKU74" s="82"/>
      <c r="EKV74" s="82"/>
      <c r="EKW74" s="82"/>
      <c r="EKX74" s="82"/>
      <c r="EKY74" s="82"/>
      <c r="EKZ74" s="82"/>
      <c r="ELA74" s="82"/>
      <c r="ELB74" s="82"/>
      <c r="ELC74" s="82"/>
      <c r="ELD74" s="82"/>
      <c r="ELE74" s="82"/>
      <c r="ELF74" s="82"/>
      <c r="ELG74" s="82"/>
      <c r="ELH74" s="82"/>
      <c r="ELI74" s="82"/>
      <c r="ELJ74" s="82"/>
      <c r="ELK74" s="82"/>
      <c r="ELL74" s="82"/>
      <c r="ELM74" s="82"/>
      <c r="ELN74" s="82"/>
      <c r="ELO74" s="82"/>
      <c r="ELP74" s="82"/>
      <c r="ELQ74" s="82"/>
      <c r="ELR74" s="82"/>
      <c r="ELS74" s="82"/>
      <c r="ELT74" s="82"/>
      <c r="ELU74" s="82"/>
      <c r="ELV74" s="82"/>
      <c r="ELW74" s="82"/>
      <c r="ELX74" s="82"/>
      <c r="ELY74" s="82"/>
      <c r="ELZ74" s="82"/>
      <c r="EMA74" s="82"/>
      <c r="EMB74" s="82"/>
      <c r="EMC74" s="82"/>
      <c r="EMD74" s="82"/>
      <c r="EME74" s="82"/>
      <c r="EMF74" s="82"/>
      <c r="EMG74" s="82"/>
      <c r="EMH74" s="82"/>
      <c r="EMI74" s="82"/>
      <c r="EMJ74" s="82"/>
      <c r="EMK74" s="82"/>
      <c r="EML74" s="82"/>
      <c r="EMM74" s="82"/>
      <c r="EMN74" s="82"/>
      <c r="EMO74" s="82"/>
      <c r="EMP74" s="82"/>
      <c r="EMQ74" s="82"/>
      <c r="EMR74" s="82"/>
      <c r="EMS74" s="82"/>
      <c r="EMT74" s="82"/>
      <c r="EMU74" s="82"/>
      <c r="EMV74" s="82"/>
      <c r="EMW74" s="82"/>
      <c r="EMX74" s="82"/>
      <c r="EMY74" s="82"/>
      <c r="EMZ74" s="82"/>
      <c r="ENA74" s="82"/>
      <c r="ENB74" s="82"/>
      <c r="ENC74" s="82"/>
      <c r="END74" s="82"/>
      <c r="ENE74" s="82"/>
      <c r="ENF74" s="82"/>
      <c r="ENG74" s="82"/>
      <c r="ENH74" s="82"/>
      <c r="ENI74" s="82"/>
      <c r="ENJ74" s="82"/>
      <c r="ENK74" s="82"/>
      <c r="ENL74" s="82"/>
      <c r="ENM74" s="82"/>
      <c r="ENN74" s="82"/>
      <c r="ENO74" s="82"/>
      <c r="ENP74" s="82"/>
      <c r="ENQ74" s="82"/>
      <c r="ENR74" s="82"/>
      <c r="ENS74" s="82"/>
      <c r="ENT74" s="82"/>
      <c r="ENU74" s="82"/>
      <c r="ENV74" s="82"/>
      <c r="ENW74" s="82"/>
      <c r="ENX74" s="82"/>
      <c r="ENY74" s="82"/>
      <c r="ENZ74" s="82"/>
      <c r="EOA74" s="82"/>
      <c r="EOB74" s="82"/>
      <c r="EOC74" s="82"/>
      <c r="EOD74" s="82"/>
      <c r="EOE74" s="82"/>
      <c r="EOF74" s="82"/>
      <c r="EOG74" s="82"/>
      <c r="EOH74" s="82"/>
      <c r="EOI74" s="82"/>
      <c r="EOJ74" s="82"/>
      <c r="EOK74" s="82"/>
      <c r="EOL74" s="82"/>
      <c r="EOM74" s="82"/>
      <c r="EON74" s="82"/>
      <c r="EOO74" s="82"/>
      <c r="EOP74" s="82"/>
      <c r="EOQ74" s="82"/>
      <c r="EOR74" s="82"/>
      <c r="EOS74" s="82"/>
      <c r="EOT74" s="82"/>
      <c r="EOU74" s="82"/>
      <c r="EOV74" s="82"/>
      <c r="EOW74" s="82"/>
      <c r="EOX74" s="82"/>
      <c r="EOY74" s="82"/>
      <c r="EOZ74" s="82"/>
      <c r="EPA74" s="82"/>
      <c r="EPB74" s="82"/>
      <c r="EPC74" s="82"/>
      <c r="EPD74" s="82"/>
      <c r="EPE74" s="82"/>
      <c r="EPF74" s="82"/>
      <c r="EPG74" s="82"/>
      <c r="EPH74" s="82"/>
      <c r="EPI74" s="82"/>
      <c r="EPJ74" s="82"/>
      <c r="EPK74" s="82"/>
      <c r="EPL74" s="82"/>
      <c r="EPM74" s="82"/>
      <c r="EPN74" s="82"/>
      <c r="EPO74" s="82"/>
      <c r="EPP74" s="82"/>
      <c r="EPQ74" s="82"/>
      <c r="EPR74" s="82"/>
      <c r="EPS74" s="82"/>
      <c r="EPT74" s="82"/>
      <c r="EPU74" s="82"/>
      <c r="EPV74" s="82"/>
      <c r="EPW74" s="82"/>
      <c r="EPX74" s="82"/>
      <c r="EPY74" s="82"/>
      <c r="EPZ74" s="82"/>
      <c r="EQA74" s="82"/>
      <c r="EQB74" s="82"/>
      <c r="EQC74" s="82"/>
      <c r="EQD74" s="82"/>
      <c r="EQE74" s="82"/>
      <c r="EQF74" s="82"/>
      <c r="EQG74" s="82"/>
      <c r="EQH74" s="82"/>
      <c r="EQI74" s="82"/>
      <c r="EQJ74" s="82"/>
      <c r="EQK74" s="82"/>
      <c r="EQL74" s="82"/>
      <c r="EQM74" s="82"/>
      <c r="EQN74" s="82"/>
      <c r="EQO74" s="82"/>
      <c r="EQP74" s="82"/>
      <c r="EQQ74" s="82"/>
      <c r="EQR74" s="82"/>
      <c r="EQS74" s="82"/>
      <c r="EQT74" s="82"/>
      <c r="EQU74" s="82"/>
      <c r="EQV74" s="82"/>
      <c r="EQW74" s="82"/>
      <c r="EQX74" s="82"/>
      <c r="EQY74" s="82"/>
      <c r="EQZ74" s="82"/>
      <c r="ERA74" s="82"/>
      <c r="ERB74" s="82"/>
      <c r="ERC74" s="82"/>
      <c r="ERD74" s="82"/>
      <c r="ERE74" s="82"/>
      <c r="ERF74" s="82"/>
      <c r="ERG74" s="82"/>
      <c r="ERH74" s="82"/>
      <c r="ERI74" s="82"/>
      <c r="ERJ74" s="82"/>
      <c r="ERK74" s="82"/>
      <c r="ERL74" s="82"/>
      <c r="ERM74" s="82"/>
      <c r="ERN74" s="82"/>
      <c r="ERO74" s="82"/>
      <c r="ERP74" s="82"/>
      <c r="ERQ74" s="82"/>
      <c r="ERR74" s="82"/>
      <c r="ERS74" s="82"/>
      <c r="ERT74" s="82"/>
      <c r="ERU74" s="82"/>
      <c r="ERV74" s="82"/>
      <c r="ERW74" s="82"/>
      <c r="ERX74" s="82"/>
      <c r="ERY74" s="82"/>
      <c r="ERZ74" s="82"/>
      <c r="ESA74" s="82"/>
      <c r="ESB74" s="82"/>
      <c r="ESC74" s="82"/>
      <c r="ESD74" s="82"/>
      <c r="ESE74" s="82"/>
      <c r="ESF74" s="82"/>
      <c r="ESG74" s="82"/>
      <c r="ESH74" s="82"/>
      <c r="ESI74" s="82"/>
      <c r="ESJ74" s="82"/>
      <c r="ESK74" s="82"/>
      <c r="ESL74" s="82"/>
      <c r="ESM74" s="82"/>
      <c r="ESN74" s="82"/>
      <c r="ESO74" s="82"/>
      <c r="ESP74" s="82"/>
      <c r="ESQ74" s="82"/>
      <c r="ESR74" s="82"/>
      <c r="ESS74" s="82"/>
      <c r="EST74" s="82"/>
      <c r="ESU74" s="82"/>
      <c r="ESV74" s="82"/>
      <c r="ESW74" s="82"/>
      <c r="ESX74" s="82"/>
      <c r="ESY74" s="82"/>
      <c r="ESZ74" s="82"/>
      <c r="ETA74" s="82"/>
      <c r="ETB74" s="82"/>
      <c r="ETC74" s="82"/>
      <c r="ETD74" s="82"/>
      <c r="ETE74" s="82"/>
      <c r="ETF74" s="82"/>
      <c r="ETG74" s="82"/>
      <c r="ETH74" s="82"/>
      <c r="ETI74" s="82"/>
      <c r="ETJ74" s="82"/>
      <c r="ETK74" s="82"/>
      <c r="ETL74" s="82"/>
      <c r="ETM74" s="82"/>
      <c r="ETN74" s="82"/>
      <c r="ETO74" s="82"/>
      <c r="ETP74" s="82"/>
      <c r="ETQ74" s="82"/>
      <c r="ETR74" s="82"/>
      <c r="ETS74" s="82"/>
      <c r="ETT74" s="82"/>
      <c r="ETU74" s="82"/>
      <c r="ETV74" s="82"/>
      <c r="ETW74" s="82"/>
      <c r="ETX74" s="82"/>
      <c r="ETY74" s="82"/>
      <c r="ETZ74" s="82"/>
      <c r="EUA74" s="82"/>
      <c r="EUB74" s="82"/>
      <c r="EUC74" s="82"/>
      <c r="EUD74" s="82"/>
      <c r="EUE74" s="82"/>
      <c r="EUF74" s="82"/>
      <c r="EUG74" s="82"/>
      <c r="EUH74" s="82"/>
      <c r="EUI74" s="82"/>
      <c r="EUJ74" s="82"/>
      <c r="EUK74" s="82"/>
      <c r="EUL74" s="82"/>
      <c r="EUM74" s="82"/>
      <c r="EUN74" s="82"/>
      <c r="EUO74" s="82"/>
      <c r="EUP74" s="82"/>
      <c r="EUQ74" s="82"/>
      <c r="EUR74" s="82"/>
      <c r="EUS74" s="82"/>
      <c r="EUT74" s="82"/>
      <c r="EUU74" s="82"/>
      <c r="EUV74" s="82"/>
      <c r="EUW74" s="82"/>
      <c r="EUX74" s="82"/>
      <c r="EUY74" s="82"/>
      <c r="EUZ74" s="82"/>
      <c r="EVA74" s="82"/>
      <c r="EVB74" s="82"/>
      <c r="EVC74" s="82"/>
      <c r="EVD74" s="82"/>
      <c r="EVE74" s="82"/>
      <c r="EVF74" s="82"/>
      <c r="EVG74" s="82"/>
      <c r="EVH74" s="82"/>
      <c r="EVI74" s="82"/>
      <c r="EVJ74" s="82"/>
      <c r="EVK74" s="82"/>
      <c r="EVL74" s="82"/>
      <c r="EVM74" s="82"/>
      <c r="EVN74" s="82"/>
      <c r="EVO74" s="82"/>
      <c r="EVP74" s="82"/>
      <c r="EVQ74" s="82"/>
      <c r="EVR74" s="82"/>
      <c r="EVS74" s="82"/>
      <c r="EVT74" s="82"/>
      <c r="EVU74" s="82"/>
      <c r="EVV74" s="82"/>
      <c r="EVW74" s="82"/>
      <c r="EVX74" s="82"/>
      <c r="EVY74" s="82"/>
      <c r="EVZ74" s="82"/>
      <c r="EWA74" s="82"/>
      <c r="EWB74" s="82"/>
      <c r="EWC74" s="82"/>
      <c r="EWD74" s="82"/>
      <c r="EWE74" s="82"/>
      <c r="EWF74" s="82"/>
      <c r="EWG74" s="82"/>
      <c r="EWH74" s="82"/>
      <c r="EWI74" s="82"/>
      <c r="EWJ74" s="82"/>
      <c r="EWK74" s="82"/>
      <c r="EWL74" s="82"/>
      <c r="EWM74" s="82"/>
      <c r="EWN74" s="82"/>
      <c r="EWO74" s="82"/>
      <c r="EWP74" s="82"/>
      <c r="EWQ74" s="82"/>
      <c r="EWR74" s="82"/>
      <c r="EWS74" s="82"/>
      <c r="EWT74" s="82"/>
      <c r="EWU74" s="82"/>
      <c r="EWV74" s="82"/>
      <c r="EWW74" s="82"/>
      <c r="EWX74" s="82"/>
      <c r="EWY74" s="82"/>
      <c r="EWZ74" s="82"/>
      <c r="EXA74" s="82"/>
      <c r="EXB74" s="82"/>
      <c r="EXC74" s="82"/>
      <c r="EXD74" s="82"/>
      <c r="EXE74" s="82"/>
      <c r="EXF74" s="82"/>
      <c r="EXG74" s="82"/>
      <c r="EXH74" s="82"/>
      <c r="EXI74" s="82"/>
      <c r="EXJ74" s="82"/>
      <c r="EXK74" s="82"/>
      <c r="EXL74" s="82"/>
      <c r="EXM74" s="82"/>
      <c r="EXN74" s="82"/>
      <c r="EXO74" s="82"/>
      <c r="EXP74" s="82"/>
      <c r="EXQ74" s="82"/>
      <c r="EXR74" s="82"/>
      <c r="EXS74" s="82"/>
      <c r="EXT74" s="82"/>
      <c r="EXU74" s="82"/>
      <c r="EXV74" s="82"/>
      <c r="EXW74" s="82"/>
      <c r="EXX74" s="82"/>
      <c r="EXY74" s="82"/>
      <c r="EXZ74" s="82"/>
      <c r="EYA74" s="82"/>
      <c r="EYB74" s="82"/>
      <c r="EYC74" s="82"/>
      <c r="EYD74" s="82"/>
      <c r="EYE74" s="82"/>
      <c r="EYF74" s="82"/>
      <c r="EYG74" s="82"/>
      <c r="EYH74" s="82"/>
      <c r="EYI74" s="82"/>
      <c r="EYJ74" s="82"/>
      <c r="EYK74" s="82"/>
      <c r="EYL74" s="82"/>
      <c r="EYM74" s="82"/>
      <c r="EYN74" s="82"/>
      <c r="EYO74" s="82"/>
      <c r="EYP74" s="82"/>
      <c r="EYQ74" s="82"/>
      <c r="EYR74" s="82"/>
      <c r="EYS74" s="82"/>
      <c r="EYT74" s="82"/>
      <c r="EYU74" s="82"/>
      <c r="EYV74" s="82"/>
      <c r="EYW74" s="82"/>
      <c r="EYX74" s="82"/>
      <c r="EYY74" s="82"/>
      <c r="EYZ74" s="82"/>
      <c r="EZA74" s="82"/>
      <c r="EZB74" s="82"/>
      <c r="EZC74" s="82"/>
      <c r="EZD74" s="82"/>
      <c r="EZE74" s="82"/>
      <c r="EZF74" s="82"/>
      <c r="EZG74" s="82"/>
      <c r="EZH74" s="82"/>
      <c r="EZI74" s="82"/>
      <c r="EZJ74" s="82"/>
      <c r="EZK74" s="82"/>
      <c r="EZL74" s="82"/>
      <c r="EZM74" s="82"/>
      <c r="EZN74" s="82"/>
      <c r="EZO74" s="82"/>
      <c r="EZP74" s="82"/>
      <c r="EZQ74" s="82"/>
      <c r="EZR74" s="82"/>
      <c r="EZS74" s="82"/>
      <c r="EZT74" s="82"/>
      <c r="EZU74" s="82"/>
      <c r="EZV74" s="82"/>
      <c r="EZW74" s="82"/>
      <c r="EZX74" s="82"/>
      <c r="EZY74" s="82"/>
      <c r="EZZ74" s="82"/>
      <c r="FAA74" s="82"/>
      <c r="FAB74" s="82"/>
      <c r="FAC74" s="82"/>
      <c r="FAD74" s="82"/>
      <c r="FAE74" s="82"/>
      <c r="FAF74" s="82"/>
      <c r="FAG74" s="82"/>
      <c r="FAH74" s="82"/>
      <c r="FAI74" s="82"/>
      <c r="FAJ74" s="82"/>
      <c r="FAK74" s="82"/>
      <c r="FAL74" s="82"/>
      <c r="FAM74" s="82"/>
      <c r="FAN74" s="82"/>
      <c r="FAO74" s="82"/>
      <c r="FAP74" s="82"/>
      <c r="FAQ74" s="82"/>
      <c r="FAR74" s="82"/>
      <c r="FAS74" s="82"/>
      <c r="FAT74" s="82"/>
      <c r="FAU74" s="82"/>
      <c r="FAV74" s="82"/>
      <c r="FAW74" s="82"/>
      <c r="FAX74" s="82"/>
      <c r="FAY74" s="82"/>
      <c r="FAZ74" s="82"/>
      <c r="FBA74" s="82"/>
      <c r="FBB74" s="82"/>
      <c r="FBC74" s="82"/>
      <c r="FBD74" s="82"/>
      <c r="FBE74" s="82"/>
      <c r="FBF74" s="82"/>
      <c r="FBG74" s="82"/>
      <c r="FBH74" s="82"/>
      <c r="FBI74" s="82"/>
      <c r="FBJ74" s="82"/>
      <c r="FBK74" s="82"/>
      <c r="FBL74" s="82"/>
      <c r="FBM74" s="82"/>
      <c r="FBN74" s="82"/>
      <c r="FBO74" s="82"/>
      <c r="FBP74" s="82"/>
      <c r="FBQ74" s="82"/>
      <c r="FBR74" s="82"/>
      <c r="FBS74" s="82"/>
      <c r="FBT74" s="82"/>
      <c r="FBU74" s="82"/>
      <c r="FBV74" s="82"/>
      <c r="FBW74" s="82"/>
      <c r="FBX74" s="82"/>
      <c r="FBY74" s="82"/>
      <c r="FBZ74" s="82"/>
      <c r="FCA74" s="82"/>
      <c r="FCB74" s="82"/>
      <c r="FCC74" s="82"/>
      <c r="FCD74" s="82"/>
      <c r="FCE74" s="82"/>
      <c r="FCF74" s="82"/>
      <c r="FCG74" s="82"/>
      <c r="FCH74" s="82"/>
      <c r="FCI74" s="82"/>
      <c r="FCJ74" s="82"/>
      <c r="FCK74" s="82"/>
      <c r="FCL74" s="82"/>
      <c r="FCM74" s="82"/>
      <c r="FCN74" s="82"/>
      <c r="FCO74" s="82"/>
      <c r="FCP74" s="82"/>
      <c r="FCQ74" s="82"/>
      <c r="FCR74" s="82"/>
      <c r="FCS74" s="82"/>
      <c r="FCT74" s="82"/>
      <c r="FCU74" s="82"/>
      <c r="FCV74" s="82"/>
      <c r="FCW74" s="82"/>
      <c r="FCX74" s="82"/>
      <c r="FCY74" s="82"/>
      <c r="FCZ74" s="82"/>
      <c r="FDA74" s="82"/>
      <c r="FDB74" s="82"/>
      <c r="FDC74" s="82"/>
      <c r="FDD74" s="82"/>
      <c r="FDE74" s="82"/>
      <c r="FDF74" s="82"/>
      <c r="FDG74" s="82"/>
      <c r="FDH74" s="82"/>
      <c r="FDI74" s="82"/>
      <c r="FDJ74" s="82"/>
      <c r="FDK74" s="82"/>
      <c r="FDL74" s="82"/>
      <c r="FDM74" s="82"/>
      <c r="FDN74" s="82"/>
      <c r="FDO74" s="82"/>
      <c r="FDP74" s="82"/>
      <c r="FDQ74" s="82"/>
      <c r="FDR74" s="82"/>
      <c r="FDS74" s="82"/>
      <c r="FDT74" s="82"/>
      <c r="FDU74" s="82"/>
      <c r="FDV74" s="82"/>
      <c r="FDW74" s="82"/>
      <c r="FDX74" s="82"/>
      <c r="FDY74" s="82"/>
      <c r="FDZ74" s="82"/>
      <c r="FEA74" s="82"/>
      <c r="FEB74" s="82"/>
      <c r="FEC74" s="82"/>
      <c r="FED74" s="82"/>
      <c r="FEE74" s="82"/>
      <c r="FEF74" s="82"/>
      <c r="FEG74" s="82"/>
      <c r="FEH74" s="82"/>
      <c r="FEI74" s="82"/>
      <c r="FEJ74" s="82"/>
      <c r="FEK74" s="82"/>
      <c r="FEL74" s="82"/>
      <c r="FEM74" s="82"/>
      <c r="FEN74" s="82"/>
      <c r="FEO74" s="82"/>
      <c r="FEP74" s="82"/>
      <c r="FEQ74" s="82"/>
      <c r="FER74" s="82"/>
      <c r="FES74" s="82"/>
      <c r="FET74" s="82"/>
      <c r="FEU74" s="82"/>
      <c r="FEV74" s="82"/>
      <c r="FEW74" s="82"/>
      <c r="FEX74" s="82"/>
      <c r="FEY74" s="82"/>
      <c r="FEZ74" s="82"/>
      <c r="FFA74" s="82"/>
      <c r="FFB74" s="82"/>
      <c r="FFC74" s="82"/>
      <c r="FFD74" s="82"/>
      <c r="FFE74" s="82"/>
      <c r="FFF74" s="82"/>
      <c r="FFG74" s="82"/>
      <c r="FFH74" s="82"/>
      <c r="FFI74" s="82"/>
      <c r="FFJ74" s="82"/>
      <c r="FFK74" s="82"/>
      <c r="FFL74" s="82"/>
      <c r="FFM74" s="82"/>
      <c r="FFN74" s="82"/>
      <c r="FFO74" s="82"/>
      <c r="FFP74" s="82"/>
      <c r="FFQ74" s="82"/>
      <c r="FFR74" s="82"/>
      <c r="FFS74" s="82"/>
      <c r="FFT74" s="82"/>
      <c r="FFU74" s="82"/>
      <c r="FFV74" s="82"/>
      <c r="FFW74" s="82"/>
      <c r="FFX74" s="82"/>
      <c r="FFY74" s="82"/>
      <c r="FFZ74" s="82"/>
      <c r="FGA74" s="82"/>
      <c r="FGB74" s="82"/>
      <c r="FGC74" s="82"/>
      <c r="FGD74" s="82"/>
      <c r="FGE74" s="82"/>
      <c r="FGF74" s="82"/>
      <c r="FGG74" s="82"/>
      <c r="FGH74" s="82"/>
      <c r="FGI74" s="82"/>
      <c r="FGJ74" s="82"/>
      <c r="FGK74" s="82"/>
      <c r="FGL74" s="82"/>
      <c r="FGM74" s="82"/>
      <c r="FGN74" s="82"/>
      <c r="FGO74" s="82"/>
      <c r="FGP74" s="82"/>
      <c r="FGQ74" s="82"/>
      <c r="FGR74" s="82"/>
      <c r="FGS74" s="82"/>
      <c r="FGT74" s="82"/>
      <c r="FGU74" s="82"/>
      <c r="FGV74" s="82"/>
      <c r="FGW74" s="82"/>
      <c r="FGX74" s="82"/>
      <c r="FGY74" s="82"/>
      <c r="FGZ74" s="82"/>
      <c r="FHA74" s="82"/>
      <c r="FHB74" s="82"/>
      <c r="FHC74" s="82"/>
      <c r="FHD74" s="82"/>
      <c r="FHE74" s="82"/>
      <c r="FHF74" s="82"/>
      <c r="FHG74" s="82"/>
      <c r="FHH74" s="82"/>
      <c r="FHI74" s="82"/>
      <c r="FHJ74" s="82"/>
      <c r="FHK74" s="82"/>
      <c r="FHL74" s="82"/>
      <c r="FHM74" s="82"/>
      <c r="FHN74" s="82"/>
      <c r="FHO74" s="82"/>
      <c r="FHP74" s="82"/>
      <c r="FHQ74" s="82"/>
      <c r="FHR74" s="82"/>
      <c r="FHS74" s="82"/>
      <c r="FHT74" s="82"/>
      <c r="FHU74" s="82"/>
      <c r="FHV74" s="82"/>
      <c r="FHW74" s="82"/>
      <c r="FHX74" s="82"/>
      <c r="FHY74" s="82"/>
      <c r="FHZ74" s="82"/>
      <c r="FIA74" s="82"/>
      <c r="FIB74" s="82"/>
      <c r="FIC74" s="82"/>
      <c r="FID74" s="82"/>
      <c r="FIE74" s="82"/>
      <c r="FIF74" s="82"/>
      <c r="FIG74" s="82"/>
      <c r="FIH74" s="82"/>
      <c r="FII74" s="82"/>
      <c r="FIJ74" s="82"/>
      <c r="FIK74" s="82"/>
      <c r="FIL74" s="82"/>
      <c r="FIM74" s="82"/>
      <c r="FIN74" s="82"/>
      <c r="FIO74" s="82"/>
      <c r="FIP74" s="82"/>
      <c r="FIQ74" s="82"/>
      <c r="FIR74" s="82"/>
      <c r="FIS74" s="82"/>
      <c r="FIT74" s="82"/>
      <c r="FIU74" s="82"/>
      <c r="FIV74" s="82"/>
      <c r="FIW74" s="82"/>
      <c r="FIX74" s="82"/>
      <c r="FIY74" s="82"/>
      <c r="FIZ74" s="82"/>
      <c r="FJA74" s="82"/>
      <c r="FJB74" s="82"/>
      <c r="FJC74" s="82"/>
      <c r="FJD74" s="82"/>
      <c r="FJE74" s="82"/>
      <c r="FJF74" s="82"/>
      <c r="FJG74" s="82"/>
      <c r="FJH74" s="82"/>
      <c r="FJI74" s="82"/>
      <c r="FJJ74" s="82"/>
      <c r="FJK74" s="82"/>
      <c r="FJL74" s="82"/>
      <c r="FJM74" s="82"/>
      <c r="FJN74" s="82"/>
      <c r="FJO74" s="82"/>
      <c r="FJP74" s="82"/>
      <c r="FJQ74" s="82"/>
      <c r="FJR74" s="82"/>
      <c r="FJS74" s="82"/>
      <c r="FJT74" s="82"/>
      <c r="FJU74" s="82"/>
      <c r="FJV74" s="82"/>
      <c r="FJW74" s="82"/>
      <c r="FJX74" s="82"/>
      <c r="FJY74" s="82"/>
      <c r="FJZ74" s="82"/>
      <c r="FKA74" s="82"/>
      <c r="FKB74" s="82"/>
      <c r="FKC74" s="82"/>
      <c r="FKD74" s="82"/>
      <c r="FKE74" s="82"/>
      <c r="FKF74" s="82"/>
      <c r="FKG74" s="82"/>
      <c r="FKH74" s="82"/>
      <c r="FKI74" s="82"/>
      <c r="FKJ74" s="82"/>
      <c r="FKK74" s="82"/>
      <c r="FKL74" s="82"/>
      <c r="FKM74" s="82"/>
      <c r="FKN74" s="82"/>
      <c r="FKO74" s="82"/>
      <c r="FKP74" s="82"/>
      <c r="FKQ74" s="82"/>
      <c r="FKR74" s="82"/>
      <c r="FKS74" s="82"/>
      <c r="FKT74" s="82"/>
      <c r="FKU74" s="82"/>
      <c r="FKV74" s="82"/>
      <c r="FKW74" s="82"/>
      <c r="FKX74" s="82"/>
      <c r="FKY74" s="82"/>
      <c r="FKZ74" s="82"/>
      <c r="FLA74" s="82"/>
      <c r="FLB74" s="82"/>
      <c r="FLC74" s="82"/>
      <c r="FLD74" s="82"/>
      <c r="FLE74" s="82"/>
      <c r="FLF74" s="82"/>
      <c r="FLG74" s="82"/>
      <c r="FLH74" s="82"/>
      <c r="FLI74" s="82"/>
      <c r="FLJ74" s="82"/>
      <c r="FLK74" s="82"/>
      <c r="FLL74" s="82"/>
      <c r="FLM74" s="82"/>
      <c r="FLN74" s="82"/>
      <c r="FLO74" s="82"/>
      <c r="FLP74" s="82"/>
      <c r="FLQ74" s="82"/>
      <c r="FLR74" s="82"/>
      <c r="FLS74" s="82"/>
      <c r="FLT74" s="82"/>
      <c r="FLU74" s="82"/>
      <c r="FLV74" s="82"/>
      <c r="FLW74" s="82"/>
      <c r="FLX74" s="82"/>
      <c r="FLY74" s="82"/>
      <c r="FLZ74" s="82"/>
      <c r="FMA74" s="82"/>
      <c r="FMB74" s="82"/>
      <c r="FMC74" s="82"/>
      <c r="FMD74" s="82"/>
      <c r="FME74" s="82"/>
      <c r="FMF74" s="82"/>
      <c r="FMG74" s="82"/>
      <c r="FMH74" s="82"/>
      <c r="FMI74" s="82"/>
      <c r="FMJ74" s="82"/>
      <c r="FMK74" s="82"/>
      <c r="FML74" s="82"/>
      <c r="FMM74" s="82"/>
      <c r="FMN74" s="82"/>
      <c r="FMO74" s="82"/>
      <c r="FMP74" s="82"/>
      <c r="FMQ74" s="82"/>
      <c r="FMR74" s="82"/>
      <c r="FMS74" s="82"/>
      <c r="FMT74" s="82"/>
      <c r="FMU74" s="82"/>
      <c r="FMV74" s="82"/>
      <c r="FMW74" s="82"/>
      <c r="FMX74" s="82"/>
      <c r="FMY74" s="82"/>
      <c r="FMZ74" s="82"/>
      <c r="FNA74" s="82"/>
      <c r="FNB74" s="82"/>
      <c r="FNC74" s="82"/>
      <c r="FND74" s="82"/>
      <c r="FNE74" s="82"/>
      <c r="FNF74" s="82"/>
      <c r="FNG74" s="82"/>
      <c r="FNH74" s="82"/>
      <c r="FNI74" s="82"/>
      <c r="FNJ74" s="82"/>
      <c r="FNK74" s="82"/>
      <c r="FNL74" s="82"/>
      <c r="FNM74" s="82"/>
      <c r="FNN74" s="82"/>
      <c r="FNO74" s="82"/>
      <c r="FNP74" s="82"/>
      <c r="FNQ74" s="82"/>
      <c r="FNR74" s="82"/>
      <c r="FNS74" s="82"/>
      <c r="FNT74" s="82"/>
      <c r="FNU74" s="82"/>
      <c r="FNV74" s="82"/>
      <c r="FNW74" s="82"/>
      <c r="FNX74" s="82"/>
      <c r="FNY74" s="82"/>
      <c r="FNZ74" s="82"/>
      <c r="FOA74" s="82"/>
      <c r="FOB74" s="82"/>
      <c r="FOC74" s="82"/>
      <c r="FOD74" s="82"/>
      <c r="FOE74" s="82"/>
      <c r="FOF74" s="82"/>
      <c r="FOG74" s="82"/>
      <c r="FOH74" s="82"/>
      <c r="FOI74" s="82"/>
      <c r="FOJ74" s="82"/>
      <c r="FOK74" s="82"/>
      <c r="FOL74" s="82"/>
      <c r="FOM74" s="82"/>
      <c r="FON74" s="82"/>
      <c r="FOO74" s="82"/>
      <c r="FOP74" s="82"/>
      <c r="FOQ74" s="82"/>
      <c r="FOR74" s="82"/>
      <c r="FOS74" s="82"/>
      <c r="FOT74" s="82"/>
      <c r="FOU74" s="82"/>
      <c r="FOV74" s="82"/>
      <c r="FOW74" s="82"/>
      <c r="FOX74" s="82"/>
      <c r="FOY74" s="82"/>
      <c r="FOZ74" s="82"/>
      <c r="FPA74" s="82"/>
      <c r="FPB74" s="82"/>
      <c r="FPC74" s="82"/>
      <c r="FPD74" s="82"/>
      <c r="FPE74" s="82"/>
      <c r="FPF74" s="82"/>
      <c r="FPG74" s="82"/>
      <c r="FPH74" s="82"/>
      <c r="FPI74" s="82"/>
      <c r="FPJ74" s="82"/>
      <c r="FPK74" s="82"/>
      <c r="FPL74" s="82"/>
      <c r="FPM74" s="82"/>
      <c r="FPN74" s="82"/>
      <c r="FPO74" s="82"/>
      <c r="FPP74" s="82"/>
      <c r="FPQ74" s="82"/>
      <c r="FPR74" s="82"/>
      <c r="FPS74" s="82"/>
      <c r="FPT74" s="82"/>
      <c r="FPU74" s="82"/>
      <c r="FPV74" s="82"/>
      <c r="FPW74" s="82"/>
      <c r="FPX74" s="82"/>
      <c r="FPY74" s="82"/>
      <c r="FPZ74" s="82"/>
      <c r="FQA74" s="82"/>
      <c r="FQB74" s="82"/>
      <c r="FQC74" s="82"/>
      <c r="FQD74" s="82"/>
      <c r="FQE74" s="82"/>
      <c r="FQF74" s="82"/>
      <c r="FQG74" s="82"/>
      <c r="FQH74" s="82"/>
      <c r="FQI74" s="82"/>
      <c r="FQJ74" s="82"/>
      <c r="FQK74" s="82"/>
      <c r="FQL74" s="82"/>
      <c r="FQM74" s="82"/>
      <c r="FQN74" s="82"/>
      <c r="FQO74" s="82"/>
      <c r="FQP74" s="82"/>
      <c r="FQQ74" s="82"/>
      <c r="FQR74" s="82"/>
      <c r="FQS74" s="82"/>
      <c r="FQT74" s="82"/>
      <c r="FQU74" s="82"/>
      <c r="FQV74" s="82"/>
      <c r="FQW74" s="82"/>
      <c r="FQX74" s="82"/>
      <c r="FQY74" s="82"/>
      <c r="FQZ74" s="82"/>
      <c r="FRA74" s="82"/>
      <c r="FRB74" s="82"/>
      <c r="FRC74" s="82"/>
      <c r="FRD74" s="82"/>
      <c r="FRE74" s="82"/>
      <c r="FRF74" s="82"/>
      <c r="FRG74" s="82"/>
      <c r="FRH74" s="82"/>
      <c r="FRI74" s="82"/>
      <c r="FRJ74" s="82"/>
      <c r="FRK74" s="82"/>
      <c r="FRL74" s="82"/>
      <c r="FRM74" s="82"/>
      <c r="FRN74" s="82"/>
      <c r="FRO74" s="82"/>
      <c r="FRP74" s="82"/>
      <c r="FRQ74" s="82"/>
      <c r="FRR74" s="82"/>
      <c r="FRS74" s="82"/>
      <c r="FRT74" s="82"/>
      <c r="FRU74" s="82"/>
      <c r="FRV74" s="82"/>
      <c r="FRW74" s="82"/>
      <c r="FRX74" s="82"/>
      <c r="FRY74" s="82"/>
      <c r="FRZ74" s="82"/>
      <c r="FSA74" s="82"/>
      <c r="FSB74" s="82"/>
      <c r="FSC74" s="82"/>
      <c r="FSD74" s="82"/>
      <c r="FSE74" s="82"/>
      <c r="FSF74" s="82"/>
      <c r="FSG74" s="82"/>
      <c r="FSH74" s="82"/>
      <c r="FSI74" s="82"/>
      <c r="FSJ74" s="82"/>
      <c r="FSK74" s="82"/>
      <c r="FSL74" s="82"/>
      <c r="FSM74" s="82"/>
      <c r="FSN74" s="82"/>
      <c r="FSO74" s="82"/>
      <c r="FSP74" s="82"/>
      <c r="FSQ74" s="82"/>
      <c r="FSR74" s="82"/>
      <c r="FSS74" s="82"/>
      <c r="FST74" s="82"/>
      <c r="FSU74" s="82"/>
      <c r="FSV74" s="82"/>
      <c r="FSW74" s="82"/>
      <c r="FSX74" s="82"/>
      <c r="FSY74" s="82"/>
      <c r="FSZ74" s="82"/>
      <c r="FTA74" s="82"/>
      <c r="FTB74" s="82"/>
      <c r="FTC74" s="82"/>
      <c r="FTD74" s="82"/>
      <c r="FTE74" s="82"/>
      <c r="FTF74" s="82"/>
      <c r="FTG74" s="82"/>
      <c r="FTH74" s="82"/>
      <c r="FTI74" s="82"/>
      <c r="FTJ74" s="82"/>
      <c r="FTK74" s="82"/>
      <c r="FTL74" s="82"/>
      <c r="FTM74" s="82"/>
      <c r="FTN74" s="82"/>
      <c r="FTO74" s="82"/>
      <c r="FTP74" s="82"/>
      <c r="FTQ74" s="82"/>
      <c r="FTR74" s="82"/>
      <c r="FTS74" s="82"/>
      <c r="FTT74" s="82"/>
      <c r="FTU74" s="82"/>
      <c r="FTV74" s="82"/>
      <c r="FTW74" s="82"/>
      <c r="FTX74" s="82"/>
      <c r="FTY74" s="82"/>
      <c r="FTZ74" s="82"/>
      <c r="FUA74" s="82"/>
      <c r="FUB74" s="82"/>
      <c r="FUC74" s="82"/>
      <c r="FUD74" s="82"/>
      <c r="FUE74" s="82"/>
      <c r="FUF74" s="82"/>
      <c r="FUG74" s="82"/>
      <c r="FUH74" s="82"/>
      <c r="FUI74" s="82"/>
      <c r="FUJ74" s="82"/>
      <c r="FUK74" s="82"/>
      <c r="FUL74" s="82"/>
      <c r="FUM74" s="82"/>
      <c r="FUN74" s="82"/>
      <c r="FUO74" s="82"/>
      <c r="FUP74" s="82"/>
      <c r="FUQ74" s="82"/>
      <c r="FUR74" s="82"/>
      <c r="FUS74" s="82"/>
      <c r="FUT74" s="82"/>
      <c r="FUU74" s="82"/>
      <c r="FUV74" s="82"/>
      <c r="FUW74" s="82"/>
      <c r="FUX74" s="82"/>
      <c r="FUY74" s="82"/>
      <c r="FUZ74" s="82"/>
      <c r="FVA74" s="82"/>
      <c r="FVB74" s="82"/>
      <c r="FVC74" s="82"/>
      <c r="FVD74" s="82"/>
      <c r="FVE74" s="82"/>
      <c r="FVF74" s="82"/>
      <c r="FVG74" s="82"/>
      <c r="FVH74" s="82"/>
      <c r="FVI74" s="82"/>
      <c r="FVJ74" s="82"/>
      <c r="FVK74" s="82"/>
      <c r="FVL74" s="82"/>
      <c r="FVM74" s="82"/>
      <c r="FVN74" s="82"/>
      <c r="FVO74" s="82"/>
      <c r="FVP74" s="82"/>
      <c r="FVQ74" s="82"/>
      <c r="FVR74" s="82"/>
      <c r="FVS74" s="82"/>
      <c r="FVT74" s="82"/>
      <c r="FVU74" s="82"/>
      <c r="FVV74" s="82"/>
      <c r="FVW74" s="82"/>
      <c r="FVX74" s="82"/>
      <c r="FVY74" s="82"/>
      <c r="FVZ74" s="82"/>
      <c r="FWA74" s="82"/>
      <c r="FWB74" s="82"/>
      <c r="FWC74" s="82"/>
      <c r="FWD74" s="82"/>
      <c r="FWE74" s="82"/>
      <c r="FWF74" s="82"/>
      <c r="FWG74" s="82"/>
      <c r="FWH74" s="82"/>
      <c r="FWI74" s="82"/>
      <c r="FWJ74" s="82"/>
      <c r="FWK74" s="82"/>
      <c r="FWL74" s="82"/>
      <c r="FWM74" s="82"/>
      <c r="FWN74" s="82"/>
      <c r="FWO74" s="82"/>
      <c r="FWP74" s="82"/>
      <c r="FWQ74" s="82"/>
      <c r="FWR74" s="82"/>
      <c r="FWS74" s="82"/>
      <c r="FWT74" s="82"/>
      <c r="FWU74" s="82"/>
      <c r="FWV74" s="82"/>
      <c r="FWW74" s="82"/>
      <c r="FWX74" s="82"/>
      <c r="FWY74" s="82"/>
      <c r="FWZ74" s="82"/>
      <c r="FXA74" s="82"/>
      <c r="FXB74" s="82"/>
      <c r="FXC74" s="82"/>
      <c r="FXD74" s="82"/>
      <c r="FXE74" s="82"/>
      <c r="FXF74" s="82"/>
      <c r="FXG74" s="82"/>
      <c r="FXH74" s="82"/>
      <c r="FXI74" s="82"/>
      <c r="FXJ74" s="82"/>
      <c r="FXK74" s="82"/>
      <c r="FXL74" s="82"/>
      <c r="FXM74" s="82"/>
      <c r="FXN74" s="82"/>
      <c r="FXO74" s="82"/>
      <c r="FXP74" s="82"/>
      <c r="FXQ74" s="82"/>
      <c r="FXR74" s="82"/>
      <c r="FXS74" s="82"/>
      <c r="FXT74" s="82"/>
      <c r="FXU74" s="82"/>
      <c r="FXV74" s="82"/>
      <c r="FXW74" s="82"/>
      <c r="FXX74" s="82"/>
      <c r="FXY74" s="82"/>
      <c r="FXZ74" s="82"/>
      <c r="FYA74" s="82"/>
      <c r="FYB74" s="82"/>
      <c r="FYC74" s="82"/>
      <c r="FYD74" s="82"/>
      <c r="FYE74" s="82"/>
      <c r="FYF74" s="82"/>
      <c r="FYG74" s="82"/>
      <c r="FYH74" s="82"/>
      <c r="FYI74" s="82"/>
      <c r="FYJ74" s="82"/>
      <c r="FYK74" s="82"/>
      <c r="FYL74" s="82"/>
      <c r="FYM74" s="82"/>
      <c r="FYN74" s="82"/>
      <c r="FYO74" s="82"/>
      <c r="FYP74" s="82"/>
      <c r="FYQ74" s="82"/>
      <c r="FYR74" s="82"/>
      <c r="FYS74" s="82"/>
      <c r="FYT74" s="82"/>
      <c r="FYU74" s="82"/>
      <c r="FYV74" s="82"/>
      <c r="FYW74" s="82"/>
      <c r="FYX74" s="82"/>
      <c r="FYY74" s="82"/>
      <c r="FYZ74" s="82"/>
      <c r="FZA74" s="82"/>
      <c r="FZB74" s="82"/>
      <c r="FZC74" s="82"/>
      <c r="FZD74" s="82"/>
      <c r="FZE74" s="82"/>
      <c r="FZF74" s="82"/>
      <c r="FZG74" s="82"/>
      <c r="FZH74" s="82"/>
      <c r="FZI74" s="82"/>
      <c r="FZJ74" s="82"/>
      <c r="FZK74" s="82"/>
      <c r="FZL74" s="82"/>
      <c r="FZM74" s="82"/>
      <c r="FZN74" s="82"/>
      <c r="FZO74" s="82"/>
      <c r="FZP74" s="82"/>
      <c r="FZQ74" s="82"/>
      <c r="FZR74" s="82"/>
      <c r="FZS74" s="82"/>
      <c r="FZT74" s="82"/>
      <c r="FZU74" s="82"/>
      <c r="FZV74" s="82"/>
      <c r="FZW74" s="82"/>
      <c r="FZX74" s="82"/>
      <c r="FZY74" s="82"/>
      <c r="FZZ74" s="82"/>
      <c r="GAA74" s="82"/>
      <c r="GAB74" s="82"/>
      <c r="GAC74" s="82"/>
      <c r="GAD74" s="82"/>
      <c r="GAE74" s="82"/>
      <c r="GAF74" s="82"/>
      <c r="GAG74" s="82"/>
      <c r="GAH74" s="82"/>
      <c r="GAI74" s="82"/>
      <c r="GAJ74" s="82"/>
      <c r="GAK74" s="82"/>
      <c r="GAL74" s="82"/>
      <c r="GAM74" s="82"/>
      <c r="GAN74" s="82"/>
      <c r="GAO74" s="82"/>
      <c r="GAP74" s="82"/>
      <c r="GAQ74" s="82"/>
      <c r="GAR74" s="82"/>
      <c r="GAS74" s="82"/>
      <c r="GAT74" s="82"/>
      <c r="GAU74" s="82"/>
      <c r="GAV74" s="82"/>
      <c r="GAW74" s="82"/>
      <c r="GAX74" s="82"/>
      <c r="GAY74" s="82"/>
      <c r="GAZ74" s="82"/>
      <c r="GBA74" s="82"/>
      <c r="GBB74" s="82"/>
      <c r="GBC74" s="82"/>
      <c r="GBD74" s="82"/>
      <c r="GBE74" s="82"/>
      <c r="GBF74" s="82"/>
      <c r="GBG74" s="82"/>
      <c r="GBH74" s="82"/>
      <c r="GBI74" s="82"/>
      <c r="GBJ74" s="82"/>
      <c r="GBK74" s="82"/>
      <c r="GBL74" s="82"/>
      <c r="GBM74" s="82"/>
      <c r="GBN74" s="82"/>
      <c r="GBO74" s="82"/>
      <c r="GBP74" s="82"/>
      <c r="GBQ74" s="82"/>
      <c r="GBR74" s="82"/>
      <c r="GBS74" s="82"/>
      <c r="GBT74" s="82"/>
      <c r="GBU74" s="82"/>
      <c r="GBV74" s="82"/>
      <c r="GBW74" s="82"/>
      <c r="GBX74" s="82"/>
      <c r="GBY74" s="82"/>
      <c r="GBZ74" s="82"/>
      <c r="GCA74" s="82"/>
      <c r="GCB74" s="82"/>
      <c r="GCC74" s="82"/>
      <c r="GCD74" s="82"/>
      <c r="GCE74" s="82"/>
      <c r="GCF74" s="82"/>
      <c r="GCG74" s="82"/>
      <c r="GCH74" s="82"/>
      <c r="GCI74" s="82"/>
      <c r="GCJ74" s="82"/>
      <c r="GCK74" s="82"/>
      <c r="GCL74" s="82"/>
      <c r="GCM74" s="82"/>
      <c r="GCN74" s="82"/>
      <c r="GCO74" s="82"/>
      <c r="GCP74" s="82"/>
      <c r="GCQ74" s="82"/>
      <c r="GCR74" s="82"/>
      <c r="GCS74" s="82"/>
      <c r="GCT74" s="82"/>
      <c r="GCU74" s="82"/>
      <c r="GCV74" s="82"/>
      <c r="GCW74" s="82"/>
      <c r="GCX74" s="82"/>
      <c r="GCY74" s="82"/>
      <c r="GCZ74" s="82"/>
      <c r="GDA74" s="82"/>
      <c r="GDB74" s="82"/>
      <c r="GDC74" s="82"/>
      <c r="GDD74" s="82"/>
      <c r="GDE74" s="82"/>
      <c r="GDF74" s="82"/>
      <c r="GDG74" s="82"/>
      <c r="GDH74" s="82"/>
      <c r="GDI74" s="82"/>
      <c r="GDJ74" s="82"/>
      <c r="GDK74" s="82"/>
      <c r="GDL74" s="82"/>
      <c r="GDM74" s="82"/>
      <c r="GDN74" s="82"/>
      <c r="GDO74" s="82"/>
      <c r="GDP74" s="82"/>
      <c r="GDQ74" s="82"/>
      <c r="GDR74" s="82"/>
      <c r="GDS74" s="82"/>
      <c r="GDT74" s="82"/>
      <c r="GDU74" s="82"/>
      <c r="GDV74" s="82"/>
      <c r="GDW74" s="82"/>
      <c r="GDX74" s="82"/>
      <c r="GDY74" s="82"/>
      <c r="GDZ74" s="82"/>
      <c r="GEA74" s="82"/>
      <c r="GEB74" s="82"/>
      <c r="GEC74" s="82"/>
      <c r="GED74" s="82"/>
      <c r="GEE74" s="82"/>
      <c r="GEF74" s="82"/>
      <c r="GEG74" s="82"/>
      <c r="GEH74" s="82"/>
      <c r="GEI74" s="82"/>
      <c r="GEJ74" s="82"/>
      <c r="GEK74" s="82"/>
      <c r="GEL74" s="82"/>
      <c r="GEM74" s="82"/>
      <c r="GEN74" s="82"/>
      <c r="GEO74" s="82"/>
      <c r="GEP74" s="82"/>
      <c r="GEQ74" s="82"/>
      <c r="GER74" s="82"/>
      <c r="GES74" s="82"/>
      <c r="GET74" s="82"/>
      <c r="GEU74" s="82"/>
      <c r="GEV74" s="82"/>
      <c r="GEW74" s="82"/>
      <c r="GEX74" s="82"/>
      <c r="GEY74" s="82"/>
      <c r="GEZ74" s="82"/>
      <c r="GFA74" s="82"/>
      <c r="GFB74" s="82"/>
      <c r="GFC74" s="82"/>
      <c r="GFD74" s="82"/>
      <c r="GFE74" s="82"/>
      <c r="GFF74" s="82"/>
      <c r="GFG74" s="82"/>
      <c r="GFH74" s="82"/>
      <c r="GFI74" s="82"/>
      <c r="GFJ74" s="82"/>
      <c r="GFK74" s="82"/>
      <c r="GFL74" s="82"/>
      <c r="GFM74" s="82"/>
      <c r="GFN74" s="82"/>
      <c r="GFO74" s="82"/>
      <c r="GFP74" s="82"/>
      <c r="GFQ74" s="82"/>
      <c r="GFR74" s="82"/>
      <c r="GFS74" s="82"/>
      <c r="GFT74" s="82"/>
      <c r="GFU74" s="82"/>
      <c r="GFV74" s="82"/>
      <c r="GFW74" s="82"/>
      <c r="GFX74" s="82"/>
      <c r="GFY74" s="82"/>
      <c r="GFZ74" s="82"/>
      <c r="GGA74" s="82"/>
      <c r="GGB74" s="82"/>
      <c r="GGC74" s="82"/>
      <c r="GGD74" s="82"/>
      <c r="GGE74" s="82"/>
      <c r="GGF74" s="82"/>
      <c r="GGG74" s="82"/>
      <c r="GGH74" s="82"/>
      <c r="GGI74" s="82"/>
      <c r="GGJ74" s="82"/>
      <c r="GGK74" s="82"/>
      <c r="GGL74" s="82"/>
      <c r="GGM74" s="82"/>
      <c r="GGN74" s="82"/>
      <c r="GGO74" s="82"/>
      <c r="GGP74" s="82"/>
      <c r="GGQ74" s="82"/>
      <c r="GGR74" s="82"/>
      <c r="GGS74" s="82"/>
      <c r="GGT74" s="82"/>
      <c r="GGU74" s="82"/>
      <c r="GGV74" s="82"/>
      <c r="GGW74" s="82"/>
      <c r="GGX74" s="82"/>
      <c r="GGY74" s="82"/>
      <c r="GGZ74" s="82"/>
      <c r="GHA74" s="82"/>
      <c r="GHB74" s="82"/>
      <c r="GHC74" s="82"/>
      <c r="GHD74" s="82"/>
      <c r="GHE74" s="82"/>
      <c r="GHF74" s="82"/>
      <c r="GHG74" s="82"/>
      <c r="GHH74" s="82"/>
      <c r="GHI74" s="82"/>
      <c r="GHJ74" s="82"/>
      <c r="GHK74" s="82"/>
      <c r="GHL74" s="82"/>
      <c r="GHM74" s="82"/>
      <c r="GHN74" s="82"/>
      <c r="GHO74" s="82"/>
      <c r="GHP74" s="82"/>
      <c r="GHQ74" s="82"/>
      <c r="GHR74" s="82"/>
      <c r="GHS74" s="82"/>
      <c r="GHT74" s="82"/>
      <c r="GHU74" s="82"/>
      <c r="GHV74" s="82"/>
      <c r="GHW74" s="82"/>
      <c r="GHX74" s="82"/>
      <c r="GHY74" s="82"/>
      <c r="GHZ74" s="82"/>
      <c r="GIA74" s="82"/>
      <c r="GIB74" s="82"/>
      <c r="GIC74" s="82"/>
      <c r="GID74" s="82"/>
      <c r="GIE74" s="82"/>
      <c r="GIF74" s="82"/>
      <c r="GIG74" s="82"/>
      <c r="GIH74" s="82"/>
      <c r="GII74" s="82"/>
      <c r="GIJ74" s="82"/>
      <c r="GIK74" s="82"/>
      <c r="GIL74" s="82"/>
      <c r="GIM74" s="82"/>
      <c r="GIN74" s="82"/>
      <c r="GIO74" s="82"/>
      <c r="GIP74" s="82"/>
      <c r="GIQ74" s="82"/>
      <c r="GIR74" s="82"/>
      <c r="GIS74" s="82"/>
      <c r="GIT74" s="82"/>
      <c r="GIU74" s="82"/>
      <c r="GIV74" s="82"/>
      <c r="GIW74" s="82"/>
      <c r="GIX74" s="82"/>
      <c r="GIY74" s="82"/>
      <c r="GIZ74" s="82"/>
      <c r="GJA74" s="82"/>
      <c r="GJB74" s="82"/>
      <c r="GJC74" s="82"/>
      <c r="GJD74" s="82"/>
      <c r="GJE74" s="82"/>
      <c r="GJF74" s="82"/>
      <c r="GJG74" s="82"/>
      <c r="GJH74" s="82"/>
      <c r="GJI74" s="82"/>
      <c r="GJJ74" s="82"/>
      <c r="GJK74" s="82"/>
      <c r="GJL74" s="82"/>
      <c r="GJM74" s="82"/>
      <c r="GJN74" s="82"/>
      <c r="GJO74" s="82"/>
      <c r="GJP74" s="82"/>
      <c r="GJQ74" s="82"/>
      <c r="GJR74" s="82"/>
      <c r="GJS74" s="82"/>
      <c r="GJT74" s="82"/>
      <c r="GJU74" s="82"/>
      <c r="GJV74" s="82"/>
      <c r="GJW74" s="82"/>
      <c r="GJX74" s="82"/>
      <c r="GJY74" s="82"/>
      <c r="GJZ74" s="82"/>
      <c r="GKA74" s="82"/>
      <c r="GKB74" s="82"/>
      <c r="GKC74" s="82"/>
      <c r="GKD74" s="82"/>
      <c r="GKE74" s="82"/>
      <c r="GKF74" s="82"/>
      <c r="GKG74" s="82"/>
      <c r="GKH74" s="82"/>
      <c r="GKI74" s="82"/>
      <c r="GKJ74" s="82"/>
      <c r="GKK74" s="82"/>
      <c r="GKL74" s="82"/>
      <c r="GKM74" s="82"/>
      <c r="GKN74" s="82"/>
      <c r="GKO74" s="82"/>
      <c r="GKP74" s="82"/>
      <c r="GKQ74" s="82"/>
      <c r="GKR74" s="82"/>
      <c r="GKS74" s="82"/>
      <c r="GKT74" s="82"/>
      <c r="GKU74" s="82"/>
      <c r="GKV74" s="82"/>
      <c r="GKW74" s="82"/>
      <c r="GKX74" s="82"/>
      <c r="GKY74" s="82"/>
      <c r="GKZ74" s="82"/>
      <c r="GLA74" s="82"/>
      <c r="GLB74" s="82"/>
      <c r="GLC74" s="82"/>
      <c r="GLD74" s="82"/>
      <c r="GLE74" s="82"/>
      <c r="GLF74" s="82"/>
      <c r="GLG74" s="82"/>
      <c r="GLH74" s="82"/>
      <c r="GLI74" s="82"/>
      <c r="GLJ74" s="82"/>
      <c r="GLK74" s="82"/>
      <c r="GLL74" s="82"/>
      <c r="GLM74" s="82"/>
      <c r="GLN74" s="82"/>
      <c r="GLO74" s="82"/>
      <c r="GLP74" s="82"/>
      <c r="GLQ74" s="82"/>
      <c r="GLR74" s="82"/>
      <c r="GLS74" s="82"/>
      <c r="GLT74" s="82"/>
      <c r="GLU74" s="82"/>
      <c r="GLV74" s="82"/>
      <c r="GLW74" s="82"/>
      <c r="GLX74" s="82"/>
      <c r="GLY74" s="82"/>
      <c r="GLZ74" s="82"/>
      <c r="GMA74" s="82"/>
      <c r="GMB74" s="82"/>
      <c r="GMC74" s="82"/>
      <c r="GMD74" s="82"/>
      <c r="GME74" s="82"/>
      <c r="GMF74" s="82"/>
      <c r="GMG74" s="82"/>
      <c r="GMH74" s="82"/>
      <c r="GMI74" s="82"/>
      <c r="GMJ74" s="82"/>
      <c r="GMK74" s="82"/>
      <c r="GML74" s="82"/>
      <c r="GMM74" s="82"/>
      <c r="GMN74" s="82"/>
      <c r="GMO74" s="82"/>
      <c r="GMP74" s="82"/>
      <c r="GMQ74" s="82"/>
      <c r="GMR74" s="82"/>
      <c r="GMS74" s="82"/>
      <c r="GMT74" s="82"/>
      <c r="GMU74" s="82"/>
      <c r="GMV74" s="82"/>
      <c r="GMW74" s="82"/>
      <c r="GMX74" s="82"/>
      <c r="GMY74" s="82"/>
      <c r="GMZ74" s="82"/>
      <c r="GNA74" s="82"/>
      <c r="GNB74" s="82"/>
      <c r="GNC74" s="82"/>
      <c r="GND74" s="82"/>
      <c r="GNE74" s="82"/>
      <c r="GNF74" s="82"/>
      <c r="GNG74" s="82"/>
      <c r="GNH74" s="82"/>
      <c r="GNI74" s="82"/>
      <c r="GNJ74" s="82"/>
      <c r="GNK74" s="82"/>
      <c r="GNL74" s="82"/>
      <c r="GNM74" s="82"/>
      <c r="GNN74" s="82"/>
      <c r="GNO74" s="82"/>
      <c r="GNP74" s="82"/>
      <c r="GNQ74" s="82"/>
      <c r="GNR74" s="82"/>
      <c r="GNS74" s="82"/>
      <c r="GNT74" s="82"/>
      <c r="GNU74" s="82"/>
      <c r="GNV74" s="82"/>
      <c r="GNW74" s="82"/>
      <c r="GNX74" s="82"/>
      <c r="GNY74" s="82"/>
      <c r="GNZ74" s="82"/>
      <c r="GOA74" s="82"/>
      <c r="GOB74" s="82"/>
      <c r="GOC74" s="82"/>
      <c r="GOD74" s="82"/>
      <c r="GOE74" s="82"/>
      <c r="GOF74" s="82"/>
      <c r="GOG74" s="82"/>
      <c r="GOH74" s="82"/>
      <c r="GOI74" s="82"/>
      <c r="GOJ74" s="82"/>
      <c r="GOK74" s="82"/>
      <c r="GOL74" s="82"/>
      <c r="GOM74" s="82"/>
      <c r="GON74" s="82"/>
      <c r="GOO74" s="82"/>
      <c r="GOP74" s="82"/>
      <c r="GOQ74" s="82"/>
      <c r="GOR74" s="82"/>
      <c r="GOS74" s="82"/>
      <c r="GOT74" s="82"/>
      <c r="GOU74" s="82"/>
      <c r="GOV74" s="82"/>
      <c r="GOW74" s="82"/>
      <c r="GOX74" s="82"/>
      <c r="GOY74" s="82"/>
      <c r="GOZ74" s="82"/>
      <c r="GPA74" s="82"/>
      <c r="GPB74" s="82"/>
      <c r="GPC74" s="82"/>
      <c r="GPD74" s="82"/>
      <c r="GPE74" s="82"/>
      <c r="GPF74" s="82"/>
      <c r="GPG74" s="82"/>
      <c r="GPH74" s="82"/>
      <c r="GPI74" s="82"/>
      <c r="GPJ74" s="82"/>
      <c r="GPK74" s="82"/>
      <c r="GPL74" s="82"/>
      <c r="GPM74" s="82"/>
      <c r="GPN74" s="82"/>
      <c r="GPO74" s="82"/>
      <c r="GPP74" s="82"/>
      <c r="GPQ74" s="82"/>
      <c r="GPR74" s="82"/>
      <c r="GPS74" s="82"/>
      <c r="GPT74" s="82"/>
      <c r="GPU74" s="82"/>
      <c r="GPV74" s="82"/>
      <c r="GPW74" s="82"/>
      <c r="GPX74" s="82"/>
      <c r="GPY74" s="82"/>
      <c r="GPZ74" s="82"/>
      <c r="GQA74" s="82"/>
      <c r="GQB74" s="82"/>
      <c r="GQC74" s="82"/>
      <c r="GQD74" s="82"/>
      <c r="GQE74" s="82"/>
      <c r="GQF74" s="82"/>
      <c r="GQG74" s="82"/>
      <c r="GQH74" s="82"/>
      <c r="GQI74" s="82"/>
      <c r="GQJ74" s="82"/>
      <c r="GQK74" s="82"/>
      <c r="GQL74" s="82"/>
      <c r="GQM74" s="82"/>
      <c r="GQN74" s="82"/>
      <c r="GQO74" s="82"/>
      <c r="GQP74" s="82"/>
      <c r="GQQ74" s="82"/>
      <c r="GQR74" s="82"/>
      <c r="GQS74" s="82"/>
      <c r="GQT74" s="82"/>
      <c r="GQU74" s="82"/>
      <c r="GQV74" s="82"/>
      <c r="GQW74" s="82"/>
      <c r="GQX74" s="82"/>
      <c r="GQY74" s="82"/>
      <c r="GQZ74" s="82"/>
      <c r="GRA74" s="82"/>
      <c r="GRB74" s="82"/>
      <c r="GRC74" s="82"/>
      <c r="GRD74" s="82"/>
      <c r="GRE74" s="82"/>
      <c r="GRF74" s="82"/>
      <c r="GRG74" s="82"/>
      <c r="GRH74" s="82"/>
      <c r="GRI74" s="82"/>
      <c r="GRJ74" s="82"/>
      <c r="GRK74" s="82"/>
      <c r="GRL74" s="82"/>
      <c r="GRM74" s="82"/>
      <c r="GRN74" s="82"/>
      <c r="GRO74" s="82"/>
      <c r="GRP74" s="82"/>
      <c r="GRQ74" s="82"/>
      <c r="GRR74" s="82"/>
      <c r="GRS74" s="82"/>
      <c r="GRT74" s="82"/>
      <c r="GRU74" s="82"/>
      <c r="GRV74" s="82"/>
      <c r="GRW74" s="82"/>
      <c r="GRX74" s="82"/>
      <c r="GRY74" s="82"/>
      <c r="GRZ74" s="82"/>
      <c r="GSA74" s="82"/>
      <c r="GSB74" s="82"/>
      <c r="GSC74" s="82"/>
      <c r="GSD74" s="82"/>
      <c r="GSE74" s="82"/>
      <c r="GSF74" s="82"/>
      <c r="GSG74" s="82"/>
      <c r="GSH74" s="82"/>
      <c r="GSI74" s="82"/>
      <c r="GSJ74" s="82"/>
      <c r="GSK74" s="82"/>
      <c r="GSL74" s="82"/>
      <c r="GSM74" s="82"/>
      <c r="GSN74" s="82"/>
      <c r="GSO74" s="82"/>
      <c r="GSP74" s="82"/>
      <c r="GSQ74" s="82"/>
      <c r="GSR74" s="82"/>
      <c r="GSS74" s="82"/>
      <c r="GST74" s="82"/>
      <c r="GSU74" s="82"/>
      <c r="GSV74" s="82"/>
      <c r="GSW74" s="82"/>
      <c r="GSX74" s="82"/>
      <c r="GSY74" s="82"/>
      <c r="GSZ74" s="82"/>
      <c r="GTA74" s="82"/>
      <c r="GTB74" s="82"/>
      <c r="GTC74" s="82"/>
      <c r="GTD74" s="82"/>
      <c r="GTE74" s="82"/>
      <c r="GTF74" s="82"/>
      <c r="GTG74" s="82"/>
      <c r="GTH74" s="82"/>
      <c r="GTI74" s="82"/>
      <c r="GTJ74" s="82"/>
      <c r="GTK74" s="82"/>
      <c r="GTL74" s="82"/>
      <c r="GTM74" s="82"/>
      <c r="GTN74" s="82"/>
      <c r="GTO74" s="82"/>
      <c r="GTP74" s="82"/>
      <c r="GTQ74" s="82"/>
      <c r="GTR74" s="82"/>
      <c r="GTS74" s="82"/>
      <c r="GTT74" s="82"/>
      <c r="GTU74" s="82"/>
      <c r="GTV74" s="82"/>
      <c r="GTW74" s="82"/>
      <c r="GTX74" s="82"/>
      <c r="GTY74" s="82"/>
      <c r="GTZ74" s="82"/>
      <c r="GUA74" s="82"/>
      <c r="GUB74" s="82"/>
      <c r="GUC74" s="82"/>
      <c r="GUD74" s="82"/>
      <c r="GUE74" s="82"/>
      <c r="GUF74" s="82"/>
      <c r="GUG74" s="82"/>
      <c r="GUH74" s="82"/>
      <c r="GUI74" s="82"/>
      <c r="GUJ74" s="82"/>
      <c r="GUK74" s="82"/>
      <c r="GUL74" s="82"/>
      <c r="GUM74" s="82"/>
      <c r="GUN74" s="82"/>
      <c r="GUO74" s="82"/>
      <c r="GUP74" s="82"/>
      <c r="GUQ74" s="82"/>
      <c r="GUR74" s="82"/>
      <c r="GUS74" s="82"/>
      <c r="GUT74" s="82"/>
      <c r="GUU74" s="82"/>
      <c r="GUV74" s="82"/>
      <c r="GUW74" s="82"/>
      <c r="GUX74" s="82"/>
      <c r="GUY74" s="82"/>
      <c r="GUZ74" s="82"/>
      <c r="GVA74" s="82"/>
      <c r="GVB74" s="82"/>
      <c r="GVC74" s="82"/>
      <c r="GVD74" s="82"/>
      <c r="GVE74" s="82"/>
      <c r="GVF74" s="82"/>
      <c r="GVG74" s="82"/>
      <c r="GVH74" s="82"/>
      <c r="GVI74" s="82"/>
      <c r="GVJ74" s="82"/>
      <c r="GVK74" s="82"/>
      <c r="GVL74" s="82"/>
      <c r="GVM74" s="82"/>
      <c r="GVN74" s="82"/>
      <c r="GVO74" s="82"/>
      <c r="GVP74" s="82"/>
      <c r="GVQ74" s="82"/>
      <c r="GVR74" s="82"/>
      <c r="GVS74" s="82"/>
      <c r="GVT74" s="82"/>
      <c r="GVU74" s="82"/>
      <c r="GVV74" s="82"/>
      <c r="GVW74" s="82"/>
      <c r="GVX74" s="82"/>
      <c r="GVY74" s="82"/>
      <c r="GVZ74" s="82"/>
      <c r="GWA74" s="82"/>
      <c r="GWB74" s="82"/>
      <c r="GWC74" s="82"/>
      <c r="GWD74" s="82"/>
      <c r="GWE74" s="82"/>
      <c r="GWF74" s="82"/>
      <c r="GWG74" s="82"/>
      <c r="GWH74" s="82"/>
      <c r="GWI74" s="82"/>
      <c r="GWJ74" s="82"/>
      <c r="GWK74" s="82"/>
      <c r="GWL74" s="82"/>
      <c r="GWM74" s="82"/>
      <c r="GWN74" s="82"/>
      <c r="GWO74" s="82"/>
      <c r="GWP74" s="82"/>
      <c r="GWQ74" s="82"/>
      <c r="GWR74" s="82"/>
      <c r="GWS74" s="82"/>
      <c r="GWT74" s="82"/>
      <c r="GWU74" s="82"/>
      <c r="GWV74" s="82"/>
      <c r="GWW74" s="82"/>
      <c r="GWX74" s="82"/>
      <c r="GWY74" s="82"/>
      <c r="GWZ74" s="82"/>
      <c r="GXA74" s="82"/>
      <c r="GXB74" s="82"/>
      <c r="GXC74" s="82"/>
      <c r="GXD74" s="82"/>
      <c r="GXE74" s="82"/>
      <c r="GXF74" s="82"/>
      <c r="GXG74" s="82"/>
      <c r="GXH74" s="82"/>
      <c r="GXI74" s="82"/>
      <c r="GXJ74" s="82"/>
      <c r="GXK74" s="82"/>
      <c r="GXL74" s="82"/>
      <c r="GXM74" s="82"/>
      <c r="GXN74" s="82"/>
      <c r="GXO74" s="82"/>
      <c r="GXP74" s="82"/>
      <c r="GXQ74" s="82"/>
      <c r="GXR74" s="82"/>
      <c r="GXS74" s="82"/>
      <c r="GXT74" s="82"/>
      <c r="GXU74" s="82"/>
      <c r="GXV74" s="82"/>
      <c r="GXW74" s="82"/>
      <c r="GXX74" s="82"/>
      <c r="GXY74" s="82"/>
      <c r="GXZ74" s="82"/>
      <c r="GYA74" s="82"/>
      <c r="GYB74" s="82"/>
      <c r="GYC74" s="82"/>
      <c r="GYD74" s="82"/>
      <c r="GYE74" s="82"/>
      <c r="GYF74" s="82"/>
      <c r="GYG74" s="82"/>
      <c r="GYH74" s="82"/>
      <c r="GYI74" s="82"/>
      <c r="GYJ74" s="82"/>
      <c r="GYK74" s="82"/>
      <c r="GYL74" s="82"/>
      <c r="GYM74" s="82"/>
      <c r="GYN74" s="82"/>
      <c r="GYO74" s="82"/>
      <c r="GYP74" s="82"/>
      <c r="GYQ74" s="82"/>
      <c r="GYR74" s="82"/>
      <c r="GYS74" s="82"/>
      <c r="GYT74" s="82"/>
      <c r="GYU74" s="82"/>
      <c r="GYV74" s="82"/>
      <c r="GYW74" s="82"/>
      <c r="GYX74" s="82"/>
      <c r="GYY74" s="82"/>
      <c r="GYZ74" s="82"/>
      <c r="GZA74" s="82"/>
      <c r="GZB74" s="82"/>
      <c r="GZC74" s="82"/>
      <c r="GZD74" s="82"/>
      <c r="GZE74" s="82"/>
      <c r="GZF74" s="82"/>
      <c r="GZG74" s="82"/>
      <c r="GZH74" s="82"/>
      <c r="GZI74" s="82"/>
      <c r="GZJ74" s="82"/>
      <c r="GZK74" s="82"/>
      <c r="GZL74" s="82"/>
      <c r="GZM74" s="82"/>
      <c r="GZN74" s="82"/>
      <c r="GZO74" s="82"/>
      <c r="GZP74" s="82"/>
      <c r="GZQ74" s="82"/>
      <c r="GZR74" s="82"/>
      <c r="GZS74" s="82"/>
      <c r="GZT74" s="82"/>
      <c r="GZU74" s="82"/>
      <c r="GZV74" s="82"/>
      <c r="GZW74" s="82"/>
      <c r="GZX74" s="82"/>
      <c r="GZY74" s="82"/>
      <c r="GZZ74" s="82"/>
      <c r="HAA74" s="82"/>
      <c r="HAB74" s="82"/>
      <c r="HAC74" s="82"/>
      <c r="HAD74" s="82"/>
      <c r="HAE74" s="82"/>
      <c r="HAF74" s="82"/>
      <c r="HAG74" s="82"/>
      <c r="HAH74" s="82"/>
      <c r="HAI74" s="82"/>
      <c r="HAJ74" s="82"/>
      <c r="HAK74" s="82"/>
      <c r="HAL74" s="82"/>
      <c r="HAM74" s="82"/>
      <c r="HAN74" s="82"/>
      <c r="HAO74" s="82"/>
      <c r="HAP74" s="82"/>
      <c r="HAQ74" s="82"/>
      <c r="HAR74" s="82"/>
      <c r="HAS74" s="82"/>
      <c r="HAT74" s="82"/>
      <c r="HAU74" s="82"/>
      <c r="HAV74" s="82"/>
      <c r="HAW74" s="82"/>
      <c r="HAX74" s="82"/>
      <c r="HAY74" s="82"/>
      <c r="HAZ74" s="82"/>
      <c r="HBA74" s="82"/>
      <c r="HBB74" s="82"/>
      <c r="HBC74" s="82"/>
      <c r="HBD74" s="82"/>
      <c r="HBE74" s="82"/>
      <c r="HBF74" s="82"/>
      <c r="HBG74" s="82"/>
      <c r="HBH74" s="82"/>
      <c r="HBI74" s="82"/>
      <c r="HBJ74" s="82"/>
      <c r="HBK74" s="82"/>
      <c r="HBL74" s="82"/>
      <c r="HBM74" s="82"/>
      <c r="HBN74" s="82"/>
      <c r="HBO74" s="82"/>
      <c r="HBP74" s="82"/>
      <c r="HBQ74" s="82"/>
      <c r="HBR74" s="82"/>
      <c r="HBS74" s="82"/>
      <c r="HBT74" s="82"/>
      <c r="HBU74" s="82"/>
      <c r="HBV74" s="82"/>
      <c r="HBW74" s="82"/>
      <c r="HBX74" s="82"/>
      <c r="HBY74" s="82"/>
      <c r="HBZ74" s="82"/>
      <c r="HCA74" s="82"/>
      <c r="HCB74" s="82"/>
      <c r="HCC74" s="82"/>
      <c r="HCD74" s="82"/>
      <c r="HCE74" s="82"/>
      <c r="HCF74" s="82"/>
      <c r="HCG74" s="82"/>
      <c r="HCH74" s="82"/>
      <c r="HCI74" s="82"/>
      <c r="HCJ74" s="82"/>
      <c r="HCK74" s="82"/>
      <c r="HCL74" s="82"/>
      <c r="HCM74" s="82"/>
      <c r="HCN74" s="82"/>
      <c r="HCO74" s="82"/>
      <c r="HCP74" s="82"/>
      <c r="HCQ74" s="82"/>
      <c r="HCR74" s="82"/>
      <c r="HCS74" s="82"/>
      <c r="HCT74" s="82"/>
      <c r="HCU74" s="82"/>
      <c r="HCV74" s="82"/>
      <c r="HCW74" s="82"/>
      <c r="HCX74" s="82"/>
      <c r="HCY74" s="82"/>
      <c r="HCZ74" s="82"/>
      <c r="HDA74" s="82"/>
      <c r="HDB74" s="82"/>
      <c r="HDC74" s="82"/>
      <c r="HDD74" s="82"/>
      <c r="HDE74" s="82"/>
      <c r="HDF74" s="82"/>
      <c r="HDG74" s="82"/>
      <c r="HDH74" s="82"/>
      <c r="HDI74" s="82"/>
      <c r="HDJ74" s="82"/>
      <c r="HDK74" s="82"/>
      <c r="HDL74" s="82"/>
      <c r="HDM74" s="82"/>
      <c r="HDN74" s="82"/>
      <c r="HDO74" s="82"/>
      <c r="HDP74" s="82"/>
      <c r="HDQ74" s="82"/>
      <c r="HDR74" s="82"/>
      <c r="HDS74" s="82"/>
      <c r="HDT74" s="82"/>
      <c r="HDU74" s="82"/>
      <c r="HDV74" s="82"/>
      <c r="HDW74" s="82"/>
      <c r="HDX74" s="82"/>
      <c r="HDY74" s="82"/>
      <c r="HDZ74" s="82"/>
      <c r="HEA74" s="82"/>
      <c r="HEB74" s="82"/>
      <c r="HEC74" s="82"/>
      <c r="HED74" s="82"/>
      <c r="HEE74" s="82"/>
      <c r="HEF74" s="82"/>
      <c r="HEG74" s="82"/>
      <c r="HEH74" s="82"/>
      <c r="HEI74" s="82"/>
      <c r="HEJ74" s="82"/>
      <c r="HEK74" s="82"/>
      <c r="HEL74" s="82"/>
      <c r="HEM74" s="82"/>
      <c r="HEN74" s="82"/>
      <c r="HEO74" s="82"/>
      <c r="HEP74" s="82"/>
      <c r="HEQ74" s="82"/>
      <c r="HER74" s="82"/>
      <c r="HES74" s="82"/>
      <c r="HET74" s="82"/>
      <c r="HEU74" s="82"/>
      <c r="HEV74" s="82"/>
      <c r="HEW74" s="82"/>
      <c r="HEX74" s="82"/>
      <c r="HEY74" s="82"/>
      <c r="HEZ74" s="82"/>
      <c r="HFA74" s="82"/>
      <c r="HFB74" s="82"/>
      <c r="HFC74" s="82"/>
      <c r="HFD74" s="82"/>
      <c r="HFE74" s="82"/>
      <c r="HFF74" s="82"/>
      <c r="HFG74" s="82"/>
      <c r="HFH74" s="82"/>
      <c r="HFI74" s="82"/>
      <c r="HFJ74" s="82"/>
      <c r="HFK74" s="82"/>
      <c r="HFL74" s="82"/>
      <c r="HFM74" s="82"/>
      <c r="HFN74" s="82"/>
      <c r="HFO74" s="82"/>
      <c r="HFP74" s="82"/>
      <c r="HFQ74" s="82"/>
      <c r="HFR74" s="82"/>
      <c r="HFS74" s="82"/>
      <c r="HFT74" s="82"/>
      <c r="HFU74" s="82"/>
      <c r="HFV74" s="82"/>
      <c r="HFW74" s="82"/>
      <c r="HFX74" s="82"/>
      <c r="HFY74" s="82"/>
      <c r="HFZ74" s="82"/>
      <c r="HGA74" s="82"/>
      <c r="HGB74" s="82"/>
      <c r="HGC74" s="82"/>
      <c r="HGD74" s="82"/>
      <c r="HGE74" s="82"/>
      <c r="HGF74" s="82"/>
      <c r="HGG74" s="82"/>
      <c r="HGH74" s="82"/>
      <c r="HGI74" s="82"/>
      <c r="HGJ74" s="82"/>
      <c r="HGK74" s="82"/>
      <c r="HGL74" s="82"/>
      <c r="HGM74" s="82"/>
      <c r="HGN74" s="82"/>
      <c r="HGO74" s="82"/>
      <c r="HGP74" s="82"/>
      <c r="HGQ74" s="82"/>
      <c r="HGR74" s="82"/>
      <c r="HGS74" s="82"/>
      <c r="HGT74" s="82"/>
      <c r="HGU74" s="82"/>
      <c r="HGV74" s="82"/>
      <c r="HGW74" s="82"/>
      <c r="HGX74" s="82"/>
      <c r="HGY74" s="82"/>
      <c r="HGZ74" s="82"/>
      <c r="HHA74" s="82"/>
      <c r="HHB74" s="82"/>
      <c r="HHC74" s="82"/>
      <c r="HHD74" s="82"/>
      <c r="HHE74" s="82"/>
      <c r="HHF74" s="82"/>
      <c r="HHG74" s="82"/>
      <c r="HHH74" s="82"/>
      <c r="HHI74" s="82"/>
      <c r="HHJ74" s="82"/>
      <c r="HHK74" s="82"/>
      <c r="HHL74" s="82"/>
      <c r="HHM74" s="82"/>
      <c r="HHN74" s="82"/>
      <c r="HHO74" s="82"/>
      <c r="HHP74" s="82"/>
      <c r="HHQ74" s="82"/>
      <c r="HHR74" s="82"/>
      <c r="HHS74" s="82"/>
      <c r="HHT74" s="82"/>
      <c r="HHU74" s="82"/>
      <c r="HHV74" s="82"/>
      <c r="HHW74" s="82"/>
      <c r="HHX74" s="82"/>
      <c r="HHY74" s="82"/>
      <c r="HHZ74" s="82"/>
      <c r="HIA74" s="82"/>
      <c r="HIB74" s="82"/>
      <c r="HIC74" s="82"/>
      <c r="HID74" s="82"/>
      <c r="HIE74" s="82"/>
      <c r="HIF74" s="82"/>
      <c r="HIG74" s="82"/>
      <c r="HIH74" s="82"/>
      <c r="HII74" s="82"/>
      <c r="HIJ74" s="82"/>
      <c r="HIK74" s="82"/>
      <c r="HIL74" s="82"/>
      <c r="HIM74" s="82"/>
      <c r="HIN74" s="82"/>
      <c r="HIO74" s="82"/>
      <c r="HIP74" s="82"/>
      <c r="HIQ74" s="82"/>
      <c r="HIR74" s="82"/>
      <c r="HIS74" s="82"/>
      <c r="HIT74" s="82"/>
      <c r="HIU74" s="82"/>
      <c r="HIV74" s="82"/>
      <c r="HIW74" s="82"/>
      <c r="HIX74" s="82"/>
      <c r="HIY74" s="82"/>
      <c r="HIZ74" s="82"/>
      <c r="HJA74" s="82"/>
      <c r="HJB74" s="82"/>
      <c r="HJC74" s="82"/>
      <c r="HJD74" s="82"/>
      <c r="HJE74" s="82"/>
      <c r="HJF74" s="82"/>
      <c r="HJG74" s="82"/>
      <c r="HJH74" s="82"/>
      <c r="HJI74" s="82"/>
      <c r="HJJ74" s="82"/>
      <c r="HJK74" s="82"/>
      <c r="HJL74" s="82"/>
      <c r="HJM74" s="82"/>
      <c r="HJN74" s="82"/>
      <c r="HJO74" s="82"/>
      <c r="HJP74" s="82"/>
      <c r="HJQ74" s="82"/>
      <c r="HJR74" s="82"/>
      <c r="HJS74" s="82"/>
      <c r="HJT74" s="82"/>
      <c r="HJU74" s="82"/>
      <c r="HJV74" s="82"/>
      <c r="HJW74" s="82"/>
      <c r="HJX74" s="82"/>
      <c r="HJY74" s="82"/>
      <c r="HJZ74" s="82"/>
      <c r="HKA74" s="82"/>
      <c r="HKB74" s="82"/>
      <c r="HKC74" s="82"/>
      <c r="HKD74" s="82"/>
      <c r="HKE74" s="82"/>
      <c r="HKF74" s="82"/>
      <c r="HKG74" s="82"/>
      <c r="HKH74" s="82"/>
      <c r="HKI74" s="82"/>
      <c r="HKJ74" s="82"/>
      <c r="HKK74" s="82"/>
      <c r="HKL74" s="82"/>
      <c r="HKM74" s="82"/>
      <c r="HKN74" s="82"/>
      <c r="HKO74" s="82"/>
      <c r="HKP74" s="82"/>
      <c r="HKQ74" s="82"/>
      <c r="HKR74" s="82"/>
      <c r="HKS74" s="82"/>
      <c r="HKT74" s="82"/>
      <c r="HKU74" s="82"/>
      <c r="HKV74" s="82"/>
      <c r="HKW74" s="82"/>
      <c r="HKX74" s="82"/>
      <c r="HKY74" s="82"/>
      <c r="HKZ74" s="82"/>
      <c r="HLA74" s="82"/>
      <c r="HLB74" s="82"/>
      <c r="HLC74" s="82"/>
      <c r="HLD74" s="82"/>
      <c r="HLE74" s="82"/>
      <c r="HLF74" s="82"/>
      <c r="HLG74" s="82"/>
      <c r="HLH74" s="82"/>
      <c r="HLI74" s="82"/>
      <c r="HLJ74" s="82"/>
      <c r="HLK74" s="82"/>
      <c r="HLL74" s="82"/>
      <c r="HLM74" s="82"/>
      <c r="HLN74" s="82"/>
      <c r="HLO74" s="82"/>
      <c r="HLP74" s="82"/>
      <c r="HLQ74" s="82"/>
      <c r="HLR74" s="82"/>
      <c r="HLS74" s="82"/>
      <c r="HLT74" s="82"/>
      <c r="HLU74" s="82"/>
      <c r="HLV74" s="82"/>
      <c r="HLW74" s="82"/>
      <c r="HLX74" s="82"/>
      <c r="HLY74" s="82"/>
      <c r="HLZ74" s="82"/>
      <c r="HMA74" s="82"/>
      <c r="HMB74" s="82"/>
      <c r="HMC74" s="82"/>
      <c r="HMD74" s="82"/>
      <c r="HME74" s="82"/>
      <c r="HMF74" s="82"/>
      <c r="HMG74" s="82"/>
      <c r="HMH74" s="82"/>
      <c r="HMI74" s="82"/>
      <c r="HMJ74" s="82"/>
      <c r="HMK74" s="82"/>
      <c r="HML74" s="82"/>
      <c r="HMM74" s="82"/>
      <c r="HMN74" s="82"/>
      <c r="HMO74" s="82"/>
      <c r="HMP74" s="82"/>
      <c r="HMQ74" s="82"/>
      <c r="HMR74" s="82"/>
      <c r="HMS74" s="82"/>
      <c r="HMT74" s="82"/>
      <c r="HMU74" s="82"/>
      <c r="HMV74" s="82"/>
      <c r="HMW74" s="82"/>
      <c r="HMX74" s="82"/>
      <c r="HMY74" s="82"/>
      <c r="HMZ74" s="82"/>
      <c r="HNA74" s="82"/>
      <c r="HNB74" s="82"/>
      <c r="HNC74" s="82"/>
      <c r="HND74" s="82"/>
      <c r="HNE74" s="82"/>
      <c r="HNF74" s="82"/>
      <c r="HNG74" s="82"/>
      <c r="HNH74" s="82"/>
      <c r="HNI74" s="82"/>
      <c r="HNJ74" s="82"/>
      <c r="HNK74" s="82"/>
      <c r="HNL74" s="82"/>
      <c r="HNM74" s="82"/>
      <c r="HNN74" s="82"/>
      <c r="HNO74" s="82"/>
      <c r="HNP74" s="82"/>
      <c r="HNQ74" s="82"/>
      <c r="HNR74" s="82"/>
      <c r="HNS74" s="82"/>
      <c r="HNT74" s="82"/>
      <c r="HNU74" s="82"/>
      <c r="HNV74" s="82"/>
      <c r="HNW74" s="82"/>
      <c r="HNX74" s="82"/>
      <c r="HNY74" s="82"/>
      <c r="HNZ74" s="82"/>
      <c r="HOA74" s="82"/>
      <c r="HOB74" s="82"/>
      <c r="HOC74" s="82"/>
      <c r="HOD74" s="82"/>
      <c r="HOE74" s="82"/>
      <c r="HOF74" s="82"/>
      <c r="HOG74" s="82"/>
      <c r="HOH74" s="82"/>
      <c r="HOI74" s="82"/>
      <c r="HOJ74" s="82"/>
      <c r="HOK74" s="82"/>
      <c r="HOL74" s="82"/>
      <c r="HOM74" s="82"/>
      <c r="HON74" s="82"/>
      <c r="HOO74" s="82"/>
      <c r="HOP74" s="82"/>
      <c r="HOQ74" s="82"/>
      <c r="HOR74" s="82"/>
      <c r="HOS74" s="82"/>
      <c r="HOT74" s="82"/>
      <c r="HOU74" s="82"/>
      <c r="HOV74" s="82"/>
      <c r="HOW74" s="82"/>
      <c r="HOX74" s="82"/>
      <c r="HOY74" s="82"/>
      <c r="HOZ74" s="82"/>
      <c r="HPA74" s="82"/>
      <c r="HPB74" s="82"/>
      <c r="HPC74" s="82"/>
      <c r="HPD74" s="82"/>
      <c r="HPE74" s="82"/>
      <c r="HPF74" s="82"/>
      <c r="HPG74" s="82"/>
      <c r="HPH74" s="82"/>
      <c r="HPI74" s="82"/>
      <c r="HPJ74" s="82"/>
      <c r="HPK74" s="82"/>
      <c r="HPL74" s="82"/>
      <c r="HPM74" s="82"/>
      <c r="HPN74" s="82"/>
      <c r="HPO74" s="82"/>
      <c r="HPP74" s="82"/>
      <c r="HPQ74" s="82"/>
      <c r="HPR74" s="82"/>
      <c r="HPS74" s="82"/>
      <c r="HPT74" s="82"/>
      <c r="HPU74" s="82"/>
      <c r="HPV74" s="82"/>
      <c r="HPW74" s="82"/>
      <c r="HPX74" s="82"/>
      <c r="HPY74" s="82"/>
      <c r="HPZ74" s="82"/>
      <c r="HQA74" s="82"/>
      <c r="HQB74" s="82"/>
      <c r="HQC74" s="82"/>
      <c r="HQD74" s="82"/>
      <c r="HQE74" s="82"/>
      <c r="HQF74" s="82"/>
      <c r="HQG74" s="82"/>
      <c r="HQH74" s="82"/>
      <c r="HQI74" s="82"/>
      <c r="HQJ74" s="82"/>
      <c r="HQK74" s="82"/>
      <c r="HQL74" s="82"/>
      <c r="HQM74" s="82"/>
      <c r="HQN74" s="82"/>
      <c r="HQO74" s="82"/>
      <c r="HQP74" s="82"/>
      <c r="HQQ74" s="82"/>
      <c r="HQR74" s="82"/>
      <c r="HQS74" s="82"/>
      <c r="HQT74" s="82"/>
      <c r="HQU74" s="82"/>
      <c r="HQV74" s="82"/>
      <c r="HQW74" s="82"/>
      <c r="HQX74" s="82"/>
      <c r="HQY74" s="82"/>
      <c r="HQZ74" s="82"/>
      <c r="HRA74" s="82"/>
      <c r="HRB74" s="82"/>
      <c r="HRC74" s="82"/>
      <c r="HRD74" s="82"/>
      <c r="HRE74" s="82"/>
      <c r="HRF74" s="82"/>
      <c r="HRG74" s="82"/>
      <c r="HRH74" s="82"/>
      <c r="HRI74" s="82"/>
      <c r="HRJ74" s="82"/>
      <c r="HRK74" s="82"/>
      <c r="HRL74" s="82"/>
      <c r="HRM74" s="82"/>
      <c r="HRN74" s="82"/>
      <c r="HRO74" s="82"/>
      <c r="HRP74" s="82"/>
      <c r="HRQ74" s="82"/>
      <c r="HRR74" s="82"/>
      <c r="HRS74" s="82"/>
      <c r="HRT74" s="82"/>
      <c r="HRU74" s="82"/>
      <c r="HRV74" s="82"/>
      <c r="HRW74" s="82"/>
      <c r="HRX74" s="82"/>
      <c r="HRY74" s="82"/>
      <c r="HRZ74" s="82"/>
      <c r="HSA74" s="82"/>
      <c r="HSB74" s="82"/>
      <c r="HSC74" s="82"/>
      <c r="HSD74" s="82"/>
      <c r="HSE74" s="82"/>
      <c r="HSF74" s="82"/>
      <c r="HSG74" s="82"/>
      <c r="HSH74" s="82"/>
      <c r="HSI74" s="82"/>
      <c r="HSJ74" s="82"/>
      <c r="HSK74" s="82"/>
      <c r="HSL74" s="82"/>
      <c r="HSM74" s="82"/>
      <c r="HSN74" s="82"/>
      <c r="HSO74" s="82"/>
      <c r="HSP74" s="82"/>
      <c r="HSQ74" s="82"/>
      <c r="HSR74" s="82"/>
      <c r="HSS74" s="82"/>
      <c r="HST74" s="82"/>
      <c r="HSU74" s="82"/>
      <c r="HSV74" s="82"/>
      <c r="HSW74" s="82"/>
      <c r="HSX74" s="82"/>
      <c r="HSY74" s="82"/>
      <c r="HSZ74" s="82"/>
      <c r="HTA74" s="82"/>
      <c r="HTB74" s="82"/>
      <c r="HTC74" s="82"/>
      <c r="HTD74" s="82"/>
      <c r="HTE74" s="82"/>
      <c r="HTF74" s="82"/>
      <c r="HTG74" s="82"/>
      <c r="HTH74" s="82"/>
      <c r="HTI74" s="82"/>
      <c r="HTJ74" s="82"/>
      <c r="HTK74" s="82"/>
      <c r="HTL74" s="82"/>
      <c r="HTM74" s="82"/>
      <c r="HTN74" s="82"/>
      <c r="HTO74" s="82"/>
      <c r="HTP74" s="82"/>
      <c r="HTQ74" s="82"/>
      <c r="HTR74" s="82"/>
      <c r="HTS74" s="82"/>
      <c r="HTT74" s="82"/>
      <c r="HTU74" s="82"/>
      <c r="HTV74" s="82"/>
      <c r="HTW74" s="82"/>
      <c r="HTX74" s="82"/>
      <c r="HTY74" s="82"/>
      <c r="HTZ74" s="82"/>
      <c r="HUA74" s="82"/>
      <c r="HUB74" s="82"/>
      <c r="HUC74" s="82"/>
      <c r="HUD74" s="82"/>
      <c r="HUE74" s="82"/>
      <c r="HUF74" s="82"/>
      <c r="HUG74" s="82"/>
      <c r="HUH74" s="82"/>
      <c r="HUI74" s="82"/>
      <c r="HUJ74" s="82"/>
      <c r="HUK74" s="82"/>
      <c r="HUL74" s="82"/>
      <c r="HUM74" s="82"/>
      <c r="HUN74" s="82"/>
      <c r="HUO74" s="82"/>
      <c r="HUP74" s="82"/>
      <c r="HUQ74" s="82"/>
      <c r="HUR74" s="82"/>
      <c r="HUS74" s="82"/>
      <c r="HUT74" s="82"/>
      <c r="HUU74" s="82"/>
      <c r="HUV74" s="82"/>
      <c r="HUW74" s="82"/>
      <c r="HUX74" s="82"/>
      <c r="HUY74" s="82"/>
      <c r="HUZ74" s="82"/>
      <c r="HVA74" s="82"/>
      <c r="HVB74" s="82"/>
      <c r="HVC74" s="82"/>
      <c r="HVD74" s="82"/>
      <c r="HVE74" s="82"/>
      <c r="HVF74" s="82"/>
      <c r="HVG74" s="82"/>
      <c r="HVH74" s="82"/>
      <c r="HVI74" s="82"/>
      <c r="HVJ74" s="82"/>
      <c r="HVK74" s="82"/>
      <c r="HVL74" s="82"/>
      <c r="HVM74" s="82"/>
      <c r="HVN74" s="82"/>
      <c r="HVO74" s="82"/>
      <c r="HVP74" s="82"/>
      <c r="HVQ74" s="82"/>
      <c r="HVR74" s="82"/>
      <c r="HVS74" s="82"/>
      <c r="HVT74" s="82"/>
      <c r="HVU74" s="82"/>
      <c r="HVV74" s="82"/>
      <c r="HVW74" s="82"/>
      <c r="HVX74" s="82"/>
      <c r="HVY74" s="82"/>
      <c r="HVZ74" s="82"/>
      <c r="HWA74" s="82"/>
      <c r="HWB74" s="82"/>
      <c r="HWC74" s="82"/>
      <c r="HWD74" s="82"/>
      <c r="HWE74" s="82"/>
      <c r="HWF74" s="82"/>
      <c r="HWG74" s="82"/>
      <c r="HWH74" s="82"/>
      <c r="HWI74" s="82"/>
      <c r="HWJ74" s="82"/>
      <c r="HWK74" s="82"/>
      <c r="HWL74" s="82"/>
      <c r="HWM74" s="82"/>
      <c r="HWN74" s="82"/>
      <c r="HWO74" s="82"/>
      <c r="HWP74" s="82"/>
      <c r="HWQ74" s="82"/>
      <c r="HWR74" s="82"/>
      <c r="HWS74" s="82"/>
      <c r="HWT74" s="82"/>
      <c r="HWU74" s="82"/>
      <c r="HWV74" s="82"/>
      <c r="HWW74" s="82"/>
      <c r="HWX74" s="82"/>
      <c r="HWY74" s="82"/>
      <c r="HWZ74" s="82"/>
      <c r="HXA74" s="82"/>
      <c r="HXB74" s="82"/>
      <c r="HXC74" s="82"/>
      <c r="HXD74" s="82"/>
      <c r="HXE74" s="82"/>
      <c r="HXF74" s="82"/>
      <c r="HXG74" s="82"/>
      <c r="HXH74" s="82"/>
      <c r="HXI74" s="82"/>
      <c r="HXJ74" s="82"/>
      <c r="HXK74" s="82"/>
      <c r="HXL74" s="82"/>
      <c r="HXM74" s="82"/>
      <c r="HXN74" s="82"/>
      <c r="HXO74" s="82"/>
      <c r="HXP74" s="82"/>
      <c r="HXQ74" s="82"/>
      <c r="HXR74" s="82"/>
      <c r="HXS74" s="82"/>
      <c r="HXT74" s="82"/>
      <c r="HXU74" s="82"/>
      <c r="HXV74" s="82"/>
      <c r="HXW74" s="82"/>
      <c r="HXX74" s="82"/>
      <c r="HXY74" s="82"/>
      <c r="HXZ74" s="82"/>
      <c r="HYA74" s="82"/>
      <c r="HYB74" s="82"/>
      <c r="HYC74" s="82"/>
      <c r="HYD74" s="82"/>
      <c r="HYE74" s="82"/>
      <c r="HYF74" s="82"/>
      <c r="HYG74" s="82"/>
      <c r="HYH74" s="82"/>
      <c r="HYI74" s="82"/>
      <c r="HYJ74" s="82"/>
      <c r="HYK74" s="82"/>
      <c r="HYL74" s="82"/>
      <c r="HYM74" s="82"/>
      <c r="HYN74" s="82"/>
      <c r="HYO74" s="82"/>
      <c r="HYP74" s="82"/>
      <c r="HYQ74" s="82"/>
      <c r="HYR74" s="82"/>
      <c r="HYS74" s="82"/>
      <c r="HYT74" s="82"/>
      <c r="HYU74" s="82"/>
      <c r="HYV74" s="82"/>
      <c r="HYW74" s="82"/>
      <c r="HYX74" s="82"/>
      <c r="HYY74" s="82"/>
      <c r="HYZ74" s="82"/>
      <c r="HZA74" s="82"/>
      <c r="HZB74" s="82"/>
      <c r="HZC74" s="82"/>
      <c r="HZD74" s="82"/>
      <c r="HZE74" s="82"/>
      <c r="HZF74" s="82"/>
      <c r="HZG74" s="82"/>
      <c r="HZH74" s="82"/>
      <c r="HZI74" s="82"/>
      <c r="HZJ74" s="82"/>
      <c r="HZK74" s="82"/>
      <c r="HZL74" s="82"/>
      <c r="HZM74" s="82"/>
      <c r="HZN74" s="82"/>
      <c r="HZO74" s="82"/>
      <c r="HZP74" s="82"/>
      <c r="HZQ74" s="82"/>
      <c r="HZR74" s="82"/>
      <c r="HZS74" s="82"/>
      <c r="HZT74" s="82"/>
      <c r="HZU74" s="82"/>
      <c r="HZV74" s="82"/>
      <c r="HZW74" s="82"/>
      <c r="HZX74" s="82"/>
      <c r="HZY74" s="82"/>
      <c r="HZZ74" s="82"/>
      <c r="IAA74" s="82"/>
      <c r="IAB74" s="82"/>
      <c r="IAC74" s="82"/>
      <c r="IAD74" s="82"/>
      <c r="IAE74" s="82"/>
      <c r="IAF74" s="82"/>
      <c r="IAG74" s="82"/>
      <c r="IAH74" s="82"/>
      <c r="IAI74" s="82"/>
      <c r="IAJ74" s="82"/>
      <c r="IAK74" s="82"/>
      <c r="IAL74" s="82"/>
      <c r="IAM74" s="82"/>
      <c r="IAN74" s="82"/>
      <c r="IAO74" s="82"/>
      <c r="IAP74" s="82"/>
      <c r="IAQ74" s="82"/>
      <c r="IAR74" s="82"/>
      <c r="IAS74" s="82"/>
      <c r="IAT74" s="82"/>
      <c r="IAU74" s="82"/>
      <c r="IAV74" s="82"/>
      <c r="IAW74" s="82"/>
      <c r="IAX74" s="82"/>
      <c r="IAY74" s="82"/>
      <c r="IAZ74" s="82"/>
      <c r="IBA74" s="82"/>
      <c r="IBB74" s="82"/>
      <c r="IBC74" s="82"/>
      <c r="IBD74" s="82"/>
      <c r="IBE74" s="82"/>
      <c r="IBF74" s="82"/>
      <c r="IBG74" s="82"/>
      <c r="IBH74" s="82"/>
      <c r="IBI74" s="82"/>
      <c r="IBJ74" s="82"/>
      <c r="IBK74" s="82"/>
      <c r="IBL74" s="82"/>
      <c r="IBM74" s="82"/>
      <c r="IBN74" s="82"/>
      <c r="IBO74" s="82"/>
      <c r="IBP74" s="82"/>
      <c r="IBQ74" s="82"/>
      <c r="IBR74" s="82"/>
      <c r="IBS74" s="82"/>
      <c r="IBT74" s="82"/>
      <c r="IBU74" s="82"/>
      <c r="IBV74" s="82"/>
      <c r="IBW74" s="82"/>
      <c r="IBX74" s="82"/>
      <c r="IBY74" s="82"/>
      <c r="IBZ74" s="82"/>
      <c r="ICA74" s="82"/>
      <c r="ICB74" s="82"/>
      <c r="ICC74" s="82"/>
      <c r="ICD74" s="82"/>
      <c r="ICE74" s="82"/>
      <c r="ICF74" s="82"/>
      <c r="ICG74" s="82"/>
      <c r="ICH74" s="82"/>
      <c r="ICI74" s="82"/>
      <c r="ICJ74" s="82"/>
      <c r="ICK74" s="82"/>
      <c r="ICL74" s="82"/>
      <c r="ICM74" s="82"/>
      <c r="ICN74" s="82"/>
      <c r="ICO74" s="82"/>
      <c r="ICP74" s="82"/>
      <c r="ICQ74" s="82"/>
      <c r="ICR74" s="82"/>
      <c r="ICS74" s="82"/>
      <c r="ICT74" s="82"/>
      <c r="ICU74" s="82"/>
      <c r="ICV74" s="82"/>
      <c r="ICW74" s="82"/>
      <c r="ICX74" s="82"/>
      <c r="ICY74" s="82"/>
      <c r="ICZ74" s="82"/>
      <c r="IDA74" s="82"/>
      <c r="IDB74" s="82"/>
      <c r="IDC74" s="82"/>
      <c r="IDD74" s="82"/>
      <c r="IDE74" s="82"/>
      <c r="IDF74" s="82"/>
      <c r="IDG74" s="82"/>
      <c r="IDH74" s="82"/>
      <c r="IDI74" s="82"/>
      <c r="IDJ74" s="82"/>
      <c r="IDK74" s="82"/>
      <c r="IDL74" s="82"/>
      <c r="IDM74" s="82"/>
      <c r="IDN74" s="82"/>
      <c r="IDO74" s="82"/>
      <c r="IDP74" s="82"/>
      <c r="IDQ74" s="82"/>
      <c r="IDR74" s="82"/>
      <c r="IDS74" s="82"/>
      <c r="IDT74" s="82"/>
      <c r="IDU74" s="82"/>
      <c r="IDV74" s="82"/>
      <c r="IDW74" s="82"/>
      <c r="IDX74" s="82"/>
      <c r="IDY74" s="82"/>
      <c r="IDZ74" s="82"/>
      <c r="IEA74" s="82"/>
      <c r="IEB74" s="82"/>
      <c r="IEC74" s="82"/>
      <c r="IED74" s="82"/>
      <c r="IEE74" s="82"/>
      <c r="IEF74" s="82"/>
      <c r="IEG74" s="82"/>
      <c r="IEH74" s="82"/>
      <c r="IEI74" s="82"/>
      <c r="IEJ74" s="82"/>
      <c r="IEK74" s="82"/>
      <c r="IEL74" s="82"/>
      <c r="IEM74" s="82"/>
      <c r="IEN74" s="82"/>
      <c r="IEO74" s="82"/>
      <c r="IEP74" s="82"/>
      <c r="IEQ74" s="82"/>
      <c r="IER74" s="82"/>
      <c r="IES74" s="82"/>
      <c r="IET74" s="82"/>
      <c r="IEU74" s="82"/>
      <c r="IEV74" s="82"/>
      <c r="IEW74" s="82"/>
      <c r="IEX74" s="82"/>
      <c r="IEY74" s="82"/>
      <c r="IEZ74" s="82"/>
      <c r="IFA74" s="82"/>
      <c r="IFB74" s="82"/>
      <c r="IFC74" s="82"/>
      <c r="IFD74" s="82"/>
      <c r="IFE74" s="82"/>
      <c r="IFF74" s="82"/>
      <c r="IFG74" s="82"/>
      <c r="IFH74" s="82"/>
      <c r="IFI74" s="82"/>
      <c r="IFJ74" s="82"/>
      <c r="IFK74" s="82"/>
      <c r="IFL74" s="82"/>
      <c r="IFM74" s="82"/>
      <c r="IFN74" s="82"/>
      <c r="IFO74" s="82"/>
      <c r="IFP74" s="82"/>
      <c r="IFQ74" s="82"/>
      <c r="IFR74" s="82"/>
      <c r="IFS74" s="82"/>
      <c r="IFT74" s="82"/>
      <c r="IFU74" s="82"/>
      <c r="IFV74" s="82"/>
      <c r="IFW74" s="82"/>
      <c r="IFX74" s="82"/>
      <c r="IFY74" s="82"/>
      <c r="IFZ74" s="82"/>
      <c r="IGA74" s="82"/>
      <c r="IGB74" s="82"/>
      <c r="IGC74" s="82"/>
      <c r="IGD74" s="82"/>
      <c r="IGE74" s="82"/>
      <c r="IGF74" s="82"/>
      <c r="IGG74" s="82"/>
      <c r="IGH74" s="82"/>
      <c r="IGI74" s="82"/>
      <c r="IGJ74" s="82"/>
      <c r="IGK74" s="82"/>
      <c r="IGL74" s="82"/>
      <c r="IGM74" s="82"/>
      <c r="IGN74" s="82"/>
      <c r="IGO74" s="82"/>
      <c r="IGP74" s="82"/>
      <c r="IGQ74" s="82"/>
      <c r="IGR74" s="82"/>
      <c r="IGS74" s="82"/>
      <c r="IGT74" s="82"/>
      <c r="IGU74" s="82"/>
      <c r="IGV74" s="82"/>
      <c r="IGW74" s="82"/>
      <c r="IGX74" s="82"/>
      <c r="IGY74" s="82"/>
      <c r="IGZ74" s="82"/>
      <c r="IHA74" s="82"/>
      <c r="IHB74" s="82"/>
      <c r="IHC74" s="82"/>
      <c r="IHD74" s="82"/>
      <c r="IHE74" s="82"/>
      <c r="IHF74" s="82"/>
      <c r="IHG74" s="82"/>
      <c r="IHH74" s="82"/>
      <c r="IHI74" s="82"/>
      <c r="IHJ74" s="82"/>
      <c r="IHK74" s="82"/>
      <c r="IHL74" s="82"/>
      <c r="IHM74" s="82"/>
      <c r="IHN74" s="82"/>
      <c r="IHO74" s="82"/>
      <c r="IHP74" s="82"/>
      <c r="IHQ74" s="82"/>
      <c r="IHR74" s="82"/>
      <c r="IHS74" s="82"/>
      <c r="IHT74" s="82"/>
      <c r="IHU74" s="82"/>
      <c r="IHV74" s="82"/>
      <c r="IHW74" s="82"/>
      <c r="IHX74" s="82"/>
      <c r="IHY74" s="82"/>
      <c r="IHZ74" s="82"/>
      <c r="IIA74" s="82"/>
      <c r="IIB74" s="82"/>
      <c r="IIC74" s="82"/>
      <c r="IID74" s="82"/>
      <c r="IIE74" s="82"/>
      <c r="IIF74" s="82"/>
      <c r="IIG74" s="82"/>
      <c r="IIH74" s="82"/>
      <c r="III74" s="82"/>
      <c r="IIJ74" s="82"/>
      <c r="IIK74" s="82"/>
      <c r="IIL74" s="82"/>
      <c r="IIM74" s="82"/>
      <c r="IIN74" s="82"/>
      <c r="IIO74" s="82"/>
      <c r="IIP74" s="82"/>
      <c r="IIQ74" s="82"/>
      <c r="IIR74" s="82"/>
      <c r="IIS74" s="82"/>
      <c r="IIT74" s="82"/>
      <c r="IIU74" s="82"/>
      <c r="IIV74" s="82"/>
      <c r="IIW74" s="82"/>
      <c r="IIX74" s="82"/>
      <c r="IIY74" s="82"/>
      <c r="IIZ74" s="82"/>
      <c r="IJA74" s="82"/>
      <c r="IJB74" s="82"/>
      <c r="IJC74" s="82"/>
      <c r="IJD74" s="82"/>
      <c r="IJE74" s="82"/>
      <c r="IJF74" s="82"/>
      <c r="IJG74" s="82"/>
      <c r="IJH74" s="82"/>
      <c r="IJI74" s="82"/>
      <c r="IJJ74" s="82"/>
      <c r="IJK74" s="82"/>
      <c r="IJL74" s="82"/>
      <c r="IJM74" s="82"/>
      <c r="IJN74" s="82"/>
      <c r="IJO74" s="82"/>
      <c r="IJP74" s="82"/>
      <c r="IJQ74" s="82"/>
      <c r="IJR74" s="82"/>
      <c r="IJS74" s="82"/>
      <c r="IJT74" s="82"/>
      <c r="IJU74" s="82"/>
      <c r="IJV74" s="82"/>
      <c r="IJW74" s="82"/>
      <c r="IJX74" s="82"/>
      <c r="IJY74" s="82"/>
      <c r="IJZ74" s="82"/>
      <c r="IKA74" s="82"/>
      <c r="IKB74" s="82"/>
      <c r="IKC74" s="82"/>
      <c r="IKD74" s="82"/>
      <c r="IKE74" s="82"/>
      <c r="IKF74" s="82"/>
      <c r="IKG74" s="82"/>
      <c r="IKH74" s="82"/>
      <c r="IKI74" s="82"/>
      <c r="IKJ74" s="82"/>
      <c r="IKK74" s="82"/>
      <c r="IKL74" s="82"/>
      <c r="IKM74" s="82"/>
      <c r="IKN74" s="82"/>
      <c r="IKO74" s="82"/>
      <c r="IKP74" s="82"/>
      <c r="IKQ74" s="82"/>
      <c r="IKR74" s="82"/>
      <c r="IKS74" s="82"/>
      <c r="IKT74" s="82"/>
      <c r="IKU74" s="82"/>
      <c r="IKV74" s="82"/>
      <c r="IKW74" s="82"/>
      <c r="IKX74" s="82"/>
      <c r="IKY74" s="82"/>
      <c r="IKZ74" s="82"/>
      <c r="ILA74" s="82"/>
      <c r="ILB74" s="82"/>
      <c r="ILC74" s="82"/>
      <c r="ILD74" s="82"/>
      <c r="ILE74" s="82"/>
      <c r="ILF74" s="82"/>
      <c r="ILG74" s="82"/>
      <c r="ILH74" s="82"/>
      <c r="ILI74" s="82"/>
      <c r="ILJ74" s="82"/>
      <c r="ILK74" s="82"/>
      <c r="ILL74" s="82"/>
      <c r="ILM74" s="82"/>
      <c r="ILN74" s="82"/>
      <c r="ILO74" s="82"/>
      <c r="ILP74" s="82"/>
      <c r="ILQ74" s="82"/>
      <c r="ILR74" s="82"/>
      <c r="ILS74" s="82"/>
      <c r="ILT74" s="82"/>
      <c r="ILU74" s="82"/>
      <c r="ILV74" s="82"/>
      <c r="ILW74" s="82"/>
      <c r="ILX74" s="82"/>
      <c r="ILY74" s="82"/>
      <c r="ILZ74" s="82"/>
      <c r="IMA74" s="82"/>
      <c r="IMB74" s="82"/>
      <c r="IMC74" s="82"/>
      <c r="IMD74" s="82"/>
      <c r="IME74" s="82"/>
      <c r="IMF74" s="82"/>
      <c r="IMG74" s="82"/>
      <c r="IMH74" s="82"/>
      <c r="IMI74" s="82"/>
      <c r="IMJ74" s="82"/>
      <c r="IMK74" s="82"/>
      <c r="IML74" s="82"/>
      <c r="IMM74" s="82"/>
      <c r="IMN74" s="82"/>
      <c r="IMO74" s="82"/>
      <c r="IMP74" s="82"/>
      <c r="IMQ74" s="82"/>
      <c r="IMR74" s="82"/>
      <c r="IMS74" s="82"/>
      <c r="IMT74" s="82"/>
      <c r="IMU74" s="82"/>
      <c r="IMV74" s="82"/>
      <c r="IMW74" s="82"/>
      <c r="IMX74" s="82"/>
      <c r="IMY74" s="82"/>
      <c r="IMZ74" s="82"/>
      <c r="INA74" s="82"/>
      <c r="INB74" s="82"/>
      <c r="INC74" s="82"/>
      <c r="IND74" s="82"/>
      <c r="INE74" s="82"/>
      <c r="INF74" s="82"/>
      <c r="ING74" s="82"/>
      <c r="INH74" s="82"/>
      <c r="INI74" s="82"/>
      <c r="INJ74" s="82"/>
      <c r="INK74" s="82"/>
      <c r="INL74" s="82"/>
      <c r="INM74" s="82"/>
      <c r="INN74" s="82"/>
      <c r="INO74" s="82"/>
      <c r="INP74" s="82"/>
      <c r="INQ74" s="82"/>
      <c r="INR74" s="82"/>
      <c r="INS74" s="82"/>
      <c r="INT74" s="82"/>
      <c r="INU74" s="82"/>
      <c r="INV74" s="82"/>
      <c r="INW74" s="82"/>
      <c r="INX74" s="82"/>
      <c r="INY74" s="82"/>
      <c r="INZ74" s="82"/>
      <c r="IOA74" s="82"/>
      <c r="IOB74" s="82"/>
      <c r="IOC74" s="82"/>
      <c r="IOD74" s="82"/>
      <c r="IOE74" s="82"/>
      <c r="IOF74" s="82"/>
      <c r="IOG74" s="82"/>
      <c r="IOH74" s="82"/>
      <c r="IOI74" s="82"/>
      <c r="IOJ74" s="82"/>
      <c r="IOK74" s="82"/>
      <c r="IOL74" s="82"/>
      <c r="IOM74" s="82"/>
      <c r="ION74" s="82"/>
      <c r="IOO74" s="82"/>
      <c r="IOP74" s="82"/>
      <c r="IOQ74" s="82"/>
      <c r="IOR74" s="82"/>
      <c r="IOS74" s="82"/>
      <c r="IOT74" s="82"/>
      <c r="IOU74" s="82"/>
      <c r="IOV74" s="82"/>
      <c r="IOW74" s="82"/>
      <c r="IOX74" s="82"/>
      <c r="IOY74" s="82"/>
      <c r="IOZ74" s="82"/>
      <c r="IPA74" s="82"/>
      <c r="IPB74" s="82"/>
      <c r="IPC74" s="82"/>
      <c r="IPD74" s="82"/>
      <c r="IPE74" s="82"/>
      <c r="IPF74" s="82"/>
      <c r="IPG74" s="82"/>
      <c r="IPH74" s="82"/>
      <c r="IPI74" s="82"/>
      <c r="IPJ74" s="82"/>
      <c r="IPK74" s="82"/>
      <c r="IPL74" s="82"/>
      <c r="IPM74" s="82"/>
      <c r="IPN74" s="82"/>
      <c r="IPO74" s="82"/>
      <c r="IPP74" s="82"/>
      <c r="IPQ74" s="82"/>
      <c r="IPR74" s="82"/>
      <c r="IPS74" s="82"/>
      <c r="IPT74" s="82"/>
      <c r="IPU74" s="82"/>
      <c r="IPV74" s="82"/>
      <c r="IPW74" s="82"/>
      <c r="IPX74" s="82"/>
      <c r="IPY74" s="82"/>
      <c r="IPZ74" s="82"/>
      <c r="IQA74" s="82"/>
      <c r="IQB74" s="82"/>
      <c r="IQC74" s="82"/>
      <c r="IQD74" s="82"/>
      <c r="IQE74" s="82"/>
      <c r="IQF74" s="82"/>
      <c r="IQG74" s="82"/>
      <c r="IQH74" s="82"/>
      <c r="IQI74" s="82"/>
      <c r="IQJ74" s="82"/>
      <c r="IQK74" s="82"/>
      <c r="IQL74" s="82"/>
      <c r="IQM74" s="82"/>
      <c r="IQN74" s="82"/>
      <c r="IQO74" s="82"/>
      <c r="IQP74" s="82"/>
      <c r="IQQ74" s="82"/>
      <c r="IQR74" s="82"/>
      <c r="IQS74" s="82"/>
      <c r="IQT74" s="82"/>
      <c r="IQU74" s="82"/>
      <c r="IQV74" s="82"/>
      <c r="IQW74" s="82"/>
      <c r="IQX74" s="82"/>
      <c r="IQY74" s="82"/>
      <c r="IQZ74" s="82"/>
      <c r="IRA74" s="82"/>
      <c r="IRB74" s="82"/>
      <c r="IRC74" s="82"/>
      <c r="IRD74" s="82"/>
      <c r="IRE74" s="82"/>
      <c r="IRF74" s="82"/>
      <c r="IRG74" s="82"/>
      <c r="IRH74" s="82"/>
      <c r="IRI74" s="82"/>
      <c r="IRJ74" s="82"/>
      <c r="IRK74" s="82"/>
      <c r="IRL74" s="82"/>
      <c r="IRM74" s="82"/>
      <c r="IRN74" s="82"/>
      <c r="IRO74" s="82"/>
      <c r="IRP74" s="82"/>
      <c r="IRQ74" s="82"/>
      <c r="IRR74" s="82"/>
      <c r="IRS74" s="82"/>
      <c r="IRT74" s="82"/>
      <c r="IRU74" s="82"/>
      <c r="IRV74" s="82"/>
      <c r="IRW74" s="82"/>
      <c r="IRX74" s="82"/>
      <c r="IRY74" s="82"/>
      <c r="IRZ74" s="82"/>
      <c r="ISA74" s="82"/>
      <c r="ISB74" s="82"/>
      <c r="ISC74" s="82"/>
      <c r="ISD74" s="82"/>
      <c r="ISE74" s="82"/>
      <c r="ISF74" s="82"/>
      <c r="ISG74" s="82"/>
      <c r="ISH74" s="82"/>
      <c r="ISI74" s="82"/>
      <c r="ISJ74" s="82"/>
      <c r="ISK74" s="82"/>
      <c r="ISL74" s="82"/>
      <c r="ISM74" s="82"/>
      <c r="ISN74" s="82"/>
      <c r="ISO74" s="82"/>
      <c r="ISP74" s="82"/>
      <c r="ISQ74" s="82"/>
      <c r="ISR74" s="82"/>
      <c r="ISS74" s="82"/>
      <c r="IST74" s="82"/>
      <c r="ISU74" s="82"/>
      <c r="ISV74" s="82"/>
      <c r="ISW74" s="82"/>
      <c r="ISX74" s="82"/>
      <c r="ISY74" s="82"/>
      <c r="ISZ74" s="82"/>
      <c r="ITA74" s="82"/>
      <c r="ITB74" s="82"/>
      <c r="ITC74" s="82"/>
      <c r="ITD74" s="82"/>
      <c r="ITE74" s="82"/>
      <c r="ITF74" s="82"/>
      <c r="ITG74" s="82"/>
      <c r="ITH74" s="82"/>
      <c r="ITI74" s="82"/>
      <c r="ITJ74" s="82"/>
      <c r="ITK74" s="82"/>
      <c r="ITL74" s="82"/>
      <c r="ITM74" s="82"/>
      <c r="ITN74" s="82"/>
      <c r="ITO74" s="82"/>
      <c r="ITP74" s="82"/>
      <c r="ITQ74" s="82"/>
      <c r="ITR74" s="82"/>
      <c r="ITS74" s="82"/>
      <c r="ITT74" s="82"/>
      <c r="ITU74" s="82"/>
      <c r="ITV74" s="82"/>
      <c r="ITW74" s="82"/>
      <c r="ITX74" s="82"/>
      <c r="ITY74" s="82"/>
      <c r="ITZ74" s="82"/>
      <c r="IUA74" s="82"/>
      <c r="IUB74" s="82"/>
      <c r="IUC74" s="82"/>
      <c r="IUD74" s="82"/>
      <c r="IUE74" s="82"/>
      <c r="IUF74" s="82"/>
      <c r="IUG74" s="82"/>
      <c r="IUH74" s="82"/>
      <c r="IUI74" s="82"/>
      <c r="IUJ74" s="82"/>
      <c r="IUK74" s="82"/>
      <c r="IUL74" s="82"/>
      <c r="IUM74" s="82"/>
      <c r="IUN74" s="82"/>
      <c r="IUO74" s="82"/>
      <c r="IUP74" s="82"/>
      <c r="IUQ74" s="82"/>
      <c r="IUR74" s="82"/>
      <c r="IUS74" s="82"/>
      <c r="IUT74" s="82"/>
      <c r="IUU74" s="82"/>
      <c r="IUV74" s="82"/>
      <c r="IUW74" s="82"/>
      <c r="IUX74" s="82"/>
      <c r="IUY74" s="82"/>
      <c r="IUZ74" s="82"/>
      <c r="IVA74" s="82"/>
      <c r="IVB74" s="82"/>
      <c r="IVC74" s="82"/>
      <c r="IVD74" s="82"/>
      <c r="IVE74" s="82"/>
      <c r="IVF74" s="82"/>
      <c r="IVG74" s="82"/>
      <c r="IVH74" s="82"/>
      <c r="IVI74" s="82"/>
      <c r="IVJ74" s="82"/>
      <c r="IVK74" s="82"/>
      <c r="IVL74" s="82"/>
      <c r="IVM74" s="82"/>
      <c r="IVN74" s="82"/>
      <c r="IVO74" s="82"/>
      <c r="IVP74" s="82"/>
      <c r="IVQ74" s="82"/>
      <c r="IVR74" s="82"/>
      <c r="IVS74" s="82"/>
      <c r="IVT74" s="82"/>
      <c r="IVU74" s="82"/>
      <c r="IVV74" s="82"/>
      <c r="IVW74" s="82"/>
      <c r="IVX74" s="82"/>
      <c r="IVY74" s="82"/>
      <c r="IVZ74" s="82"/>
      <c r="IWA74" s="82"/>
      <c r="IWB74" s="82"/>
      <c r="IWC74" s="82"/>
      <c r="IWD74" s="82"/>
      <c r="IWE74" s="82"/>
      <c r="IWF74" s="82"/>
      <c r="IWG74" s="82"/>
      <c r="IWH74" s="82"/>
      <c r="IWI74" s="82"/>
      <c r="IWJ74" s="82"/>
      <c r="IWK74" s="82"/>
      <c r="IWL74" s="82"/>
      <c r="IWM74" s="82"/>
      <c r="IWN74" s="82"/>
      <c r="IWO74" s="82"/>
      <c r="IWP74" s="82"/>
      <c r="IWQ74" s="82"/>
      <c r="IWR74" s="82"/>
      <c r="IWS74" s="82"/>
      <c r="IWT74" s="82"/>
      <c r="IWU74" s="82"/>
      <c r="IWV74" s="82"/>
      <c r="IWW74" s="82"/>
      <c r="IWX74" s="82"/>
      <c r="IWY74" s="82"/>
      <c r="IWZ74" s="82"/>
      <c r="IXA74" s="82"/>
      <c r="IXB74" s="82"/>
      <c r="IXC74" s="82"/>
      <c r="IXD74" s="82"/>
      <c r="IXE74" s="82"/>
      <c r="IXF74" s="82"/>
      <c r="IXG74" s="82"/>
      <c r="IXH74" s="82"/>
      <c r="IXI74" s="82"/>
      <c r="IXJ74" s="82"/>
      <c r="IXK74" s="82"/>
      <c r="IXL74" s="82"/>
      <c r="IXM74" s="82"/>
      <c r="IXN74" s="82"/>
      <c r="IXO74" s="82"/>
      <c r="IXP74" s="82"/>
      <c r="IXQ74" s="82"/>
      <c r="IXR74" s="82"/>
      <c r="IXS74" s="82"/>
      <c r="IXT74" s="82"/>
      <c r="IXU74" s="82"/>
      <c r="IXV74" s="82"/>
      <c r="IXW74" s="82"/>
      <c r="IXX74" s="82"/>
      <c r="IXY74" s="82"/>
      <c r="IXZ74" s="82"/>
      <c r="IYA74" s="82"/>
      <c r="IYB74" s="82"/>
      <c r="IYC74" s="82"/>
      <c r="IYD74" s="82"/>
      <c r="IYE74" s="82"/>
      <c r="IYF74" s="82"/>
      <c r="IYG74" s="82"/>
      <c r="IYH74" s="82"/>
      <c r="IYI74" s="82"/>
      <c r="IYJ74" s="82"/>
      <c r="IYK74" s="82"/>
      <c r="IYL74" s="82"/>
      <c r="IYM74" s="82"/>
      <c r="IYN74" s="82"/>
      <c r="IYO74" s="82"/>
      <c r="IYP74" s="82"/>
      <c r="IYQ74" s="82"/>
      <c r="IYR74" s="82"/>
      <c r="IYS74" s="82"/>
      <c r="IYT74" s="82"/>
      <c r="IYU74" s="82"/>
      <c r="IYV74" s="82"/>
      <c r="IYW74" s="82"/>
      <c r="IYX74" s="82"/>
      <c r="IYY74" s="82"/>
      <c r="IYZ74" s="82"/>
      <c r="IZA74" s="82"/>
      <c r="IZB74" s="82"/>
      <c r="IZC74" s="82"/>
      <c r="IZD74" s="82"/>
      <c r="IZE74" s="82"/>
      <c r="IZF74" s="82"/>
      <c r="IZG74" s="82"/>
      <c r="IZH74" s="82"/>
      <c r="IZI74" s="82"/>
      <c r="IZJ74" s="82"/>
      <c r="IZK74" s="82"/>
      <c r="IZL74" s="82"/>
      <c r="IZM74" s="82"/>
      <c r="IZN74" s="82"/>
      <c r="IZO74" s="82"/>
      <c r="IZP74" s="82"/>
      <c r="IZQ74" s="82"/>
      <c r="IZR74" s="82"/>
      <c r="IZS74" s="82"/>
      <c r="IZT74" s="82"/>
      <c r="IZU74" s="82"/>
      <c r="IZV74" s="82"/>
      <c r="IZW74" s="82"/>
      <c r="IZX74" s="82"/>
      <c r="IZY74" s="82"/>
      <c r="IZZ74" s="82"/>
      <c r="JAA74" s="82"/>
      <c r="JAB74" s="82"/>
      <c r="JAC74" s="82"/>
      <c r="JAD74" s="82"/>
      <c r="JAE74" s="82"/>
      <c r="JAF74" s="82"/>
      <c r="JAG74" s="82"/>
      <c r="JAH74" s="82"/>
      <c r="JAI74" s="82"/>
      <c r="JAJ74" s="82"/>
      <c r="JAK74" s="82"/>
      <c r="JAL74" s="82"/>
      <c r="JAM74" s="82"/>
      <c r="JAN74" s="82"/>
      <c r="JAO74" s="82"/>
      <c r="JAP74" s="82"/>
      <c r="JAQ74" s="82"/>
      <c r="JAR74" s="82"/>
      <c r="JAS74" s="82"/>
      <c r="JAT74" s="82"/>
      <c r="JAU74" s="82"/>
      <c r="JAV74" s="82"/>
      <c r="JAW74" s="82"/>
      <c r="JAX74" s="82"/>
      <c r="JAY74" s="82"/>
      <c r="JAZ74" s="82"/>
      <c r="JBA74" s="82"/>
      <c r="JBB74" s="82"/>
      <c r="JBC74" s="82"/>
      <c r="JBD74" s="82"/>
      <c r="JBE74" s="82"/>
      <c r="JBF74" s="82"/>
      <c r="JBG74" s="82"/>
      <c r="JBH74" s="82"/>
      <c r="JBI74" s="82"/>
      <c r="JBJ74" s="82"/>
      <c r="JBK74" s="82"/>
      <c r="JBL74" s="82"/>
      <c r="JBM74" s="82"/>
      <c r="JBN74" s="82"/>
      <c r="JBO74" s="82"/>
      <c r="JBP74" s="82"/>
      <c r="JBQ74" s="82"/>
      <c r="JBR74" s="82"/>
      <c r="JBS74" s="82"/>
      <c r="JBT74" s="82"/>
      <c r="JBU74" s="82"/>
      <c r="JBV74" s="82"/>
      <c r="JBW74" s="82"/>
      <c r="JBX74" s="82"/>
      <c r="JBY74" s="82"/>
      <c r="JBZ74" s="82"/>
      <c r="JCA74" s="82"/>
      <c r="JCB74" s="82"/>
      <c r="JCC74" s="82"/>
      <c r="JCD74" s="82"/>
      <c r="JCE74" s="82"/>
      <c r="JCF74" s="82"/>
      <c r="JCG74" s="82"/>
      <c r="JCH74" s="82"/>
      <c r="JCI74" s="82"/>
      <c r="JCJ74" s="82"/>
      <c r="JCK74" s="82"/>
      <c r="JCL74" s="82"/>
      <c r="JCM74" s="82"/>
      <c r="JCN74" s="82"/>
      <c r="JCO74" s="82"/>
      <c r="JCP74" s="82"/>
      <c r="JCQ74" s="82"/>
      <c r="JCR74" s="82"/>
      <c r="JCS74" s="82"/>
      <c r="JCT74" s="82"/>
      <c r="JCU74" s="82"/>
      <c r="JCV74" s="82"/>
      <c r="JCW74" s="82"/>
      <c r="JCX74" s="82"/>
      <c r="JCY74" s="82"/>
      <c r="JCZ74" s="82"/>
      <c r="JDA74" s="82"/>
      <c r="JDB74" s="82"/>
      <c r="JDC74" s="82"/>
      <c r="JDD74" s="82"/>
      <c r="JDE74" s="82"/>
      <c r="JDF74" s="82"/>
      <c r="JDG74" s="82"/>
      <c r="JDH74" s="82"/>
      <c r="JDI74" s="82"/>
      <c r="JDJ74" s="82"/>
      <c r="JDK74" s="82"/>
      <c r="JDL74" s="82"/>
      <c r="JDM74" s="82"/>
      <c r="JDN74" s="82"/>
      <c r="JDO74" s="82"/>
      <c r="JDP74" s="82"/>
      <c r="JDQ74" s="82"/>
      <c r="JDR74" s="82"/>
      <c r="JDS74" s="82"/>
      <c r="JDT74" s="82"/>
      <c r="JDU74" s="82"/>
      <c r="JDV74" s="82"/>
      <c r="JDW74" s="82"/>
      <c r="JDX74" s="82"/>
      <c r="JDY74" s="82"/>
      <c r="JDZ74" s="82"/>
      <c r="JEA74" s="82"/>
      <c r="JEB74" s="82"/>
      <c r="JEC74" s="82"/>
      <c r="JED74" s="82"/>
      <c r="JEE74" s="82"/>
      <c r="JEF74" s="82"/>
      <c r="JEG74" s="82"/>
      <c r="JEH74" s="82"/>
      <c r="JEI74" s="82"/>
      <c r="JEJ74" s="82"/>
      <c r="JEK74" s="82"/>
      <c r="JEL74" s="82"/>
      <c r="JEM74" s="82"/>
      <c r="JEN74" s="82"/>
      <c r="JEO74" s="82"/>
      <c r="JEP74" s="82"/>
      <c r="JEQ74" s="82"/>
      <c r="JER74" s="82"/>
      <c r="JES74" s="82"/>
      <c r="JET74" s="82"/>
      <c r="JEU74" s="82"/>
      <c r="JEV74" s="82"/>
      <c r="JEW74" s="82"/>
      <c r="JEX74" s="82"/>
      <c r="JEY74" s="82"/>
      <c r="JEZ74" s="82"/>
      <c r="JFA74" s="82"/>
      <c r="JFB74" s="82"/>
      <c r="JFC74" s="82"/>
      <c r="JFD74" s="82"/>
      <c r="JFE74" s="82"/>
      <c r="JFF74" s="82"/>
      <c r="JFG74" s="82"/>
      <c r="JFH74" s="82"/>
      <c r="JFI74" s="82"/>
      <c r="JFJ74" s="82"/>
      <c r="JFK74" s="82"/>
      <c r="JFL74" s="82"/>
      <c r="JFM74" s="82"/>
      <c r="JFN74" s="82"/>
      <c r="JFO74" s="82"/>
      <c r="JFP74" s="82"/>
      <c r="JFQ74" s="82"/>
      <c r="JFR74" s="82"/>
      <c r="JFS74" s="82"/>
      <c r="JFT74" s="82"/>
      <c r="JFU74" s="82"/>
      <c r="JFV74" s="82"/>
      <c r="JFW74" s="82"/>
      <c r="JFX74" s="82"/>
      <c r="JFY74" s="82"/>
      <c r="JFZ74" s="82"/>
      <c r="JGA74" s="82"/>
      <c r="JGB74" s="82"/>
      <c r="JGC74" s="82"/>
      <c r="JGD74" s="82"/>
      <c r="JGE74" s="82"/>
      <c r="JGF74" s="82"/>
      <c r="JGG74" s="82"/>
      <c r="JGH74" s="82"/>
      <c r="JGI74" s="82"/>
      <c r="JGJ74" s="82"/>
      <c r="JGK74" s="82"/>
      <c r="JGL74" s="82"/>
      <c r="JGM74" s="82"/>
      <c r="JGN74" s="82"/>
      <c r="JGO74" s="82"/>
      <c r="JGP74" s="82"/>
      <c r="JGQ74" s="82"/>
      <c r="JGR74" s="82"/>
      <c r="JGS74" s="82"/>
      <c r="JGT74" s="82"/>
      <c r="JGU74" s="82"/>
      <c r="JGV74" s="82"/>
      <c r="JGW74" s="82"/>
      <c r="JGX74" s="82"/>
      <c r="JGY74" s="82"/>
      <c r="JGZ74" s="82"/>
      <c r="JHA74" s="82"/>
      <c r="JHB74" s="82"/>
      <c r="JHC74" s="82"/>
      <c r="JHD74" s="82"/>
      <c r="JHE74" s="82"/>
      <c r="JHF74" s="82"/>
      <c r="JHG74" s="82"/>
      <c r="JHH74" s="82"/>
      <c r="JHI74" s="82"/>
      <c r="JHJ74" s="82"/>
      <c r="JHK74" s="82"/>
      <c r="JHL74" s="82"/>
      <c r="JHM74" s="82"/>
      <c r="JHN74" s="82"/>
      <c r="JHO74" s="82"/>
      <c r="JHP74" s="82"/>
      <c r="JHQ74" s="82"/>
      <c r="JHR74" s="82"/>
      <c r="JHS74" s="82"/>
      <c r="JHT74" s="82"/>
      <c r="JHU74" s="82"/>
      <c r="JHV74" s="82"/>
      <c r="JHW74" s="82"/>
      <c r="JHX74" s="82"/>
      <c r="JHY74" s="82"/>
      <c r="JHZ74" s="82"/>
      <c r="JIA74" s="82"/>
      <c r="JIB74" s="82"/>
      <c r="JIC74" s="82"/>
      <c r="JID74" s="82"/>
      <c r="JIE74" s="82"/>
      <c r="JIF74" s="82"/>
      <c r="JIG74" s="82"/>
      <c r="JIH74" s="82"/>
      <c r="JII74" s="82"/>
      <c r="JIJ74" s="82"/>
      <c r="JIK74" s="82"/>
      <c r="JIL74" s="82"/>
      <c r="JIM74" s="82"/>
      <c r="JIN74" s="82"/>
      <c r="JIO74" s="82"/>
      <c r="JIP74" s="82"/>
      <c r="JIQ74" s="82"/>
      <c r="JIR74" s="82"/>
      <c r="JIS74" s="82"/>
      <c r="JIT74" s="82"/>
      <c r="JIU74" s="82"/>
      <c r="JIV74" s="82"/>
      <c r="JIW74" s="82"/>
      <c r="JIX74" s="82"/>
      <c r="JIY74" s="82"/>
      <c r="JIZ74" s="82"/>
      <c r="JJA74" s="82"/>
      <c r="JJB74" s="82"/>
      <c r="JJC74" s="82"/>
      <c r="JJD74" s="82"/>
      <c r="JJE74" s="82"/>
      <c r="JJF74" s="82"/>
      <c r="JJG74" s="82"/>
      <c r="JJH74" s="82"/>
      <c r="JJI74" s="82"/>
      <c r="JJJ74" s="82"/>
      <c r="JJK74" s="82"/>
      <c r="JJL74" s="82"/>
      <c r="JJM74" s="82"/>
      <c r="JJN74" s="82"/>
      <c r="JJO74" s="82"/>
      <c r="JJP74" s="82"/>
      <c r="JJQ74" s="82"/>
      <c r="JJR74" s="82"/>
      <c r="JJS74" s="82"/>
      <c r="JJT74" s="82"/>
      <c r="JJU74" s="82"/>
      <c r="JJV74" s="82"/>
      <c r="JJW74" s="82"/>
      <c r="JJX74" s="82"/>
      <c r="JJY74" s="82"/>
      <c r="JJZ74" s="82"/>
      <c r="JKA74" s="82"/>
      <c r="JKB74" s="82"/>
      <c r="JKC74" s="82"/>
      <c r="JKD74" s="82"/>
      <c r="JKE74" s="82"/>
      <c r="JKF74" s="82"/>
      <c r="JKG74" s="82"/>
      <c r="JKH74" s="82"/>
      <c r="JKI74" s="82"/>
      <c r="JKJ74" s="82"/>
      <c r="JKK74" s="82"/>
      <c r="JKL74" s="82"/>
      <c r="JKM74" s="82"/>
      <c r="JKN74" s="82"/>
      <c r="JKO74" s="82"/>
      <c r="JKP74" s="82"/>
      <c r="JKQ74" s="82"/>
      <c r="JKR74" s="82"/>
      <c r="JKS74" s="82"/>
      <c r="JKT74" s="82"/>
      <c r="JKU74" s="82"/>
      <c r="JKV74" s="82"/>
      <c r="JKW74" s="82"/>
      <c r="JKX74" s="82"/>
      <c r="JKY74" s="82"/>
      <c r="JKZ74" s="82"/>
      <c r="JLA74" s="82"/>
      <c r="JLB74" s="82"/>
      <c r="JLC74" s="82"/>
      <c r="JLD74" s="82"/>
      <c r="JLE74" s="82"/>
      <c r="JLF74" s="82"/>
      <c r="JLG74" s="82"/>
      <c r="JLH74" s="82"/>
      <c r="JLI74" s="82"/>
      <c r="JLJ74" s="82"/>
      <c r="JLK74" s="82"/>
      <c r="JLL74" s="82"/>
      <c r="JLM74" s="82"/>
      <c r="JLN74" s="82"/>
      <c r="JLO74" s="82"/>
      <c r="JLP74" s="82"/>
      <c r="JLQ74" s="82"/>
      <c r="JLR74" s="82"/>
      <c r="JLS74" s="82"/>
      <c r="JLT74" s="82"/>
      <c r="JLU74" s="82"/>
      <c r="JLV74" s="82"/>
      <c r="JLW74" s="82"/>
      <c r="JLX74" s="82"/>
      <c r="JLY74" s="82"/>
      <c r="JLZ74" s="82"/>
      <c r="JMA74" s="82"/>
      <c r="JMB74" s="82"/>
      <c r="JMC74" s="82"/>
      <c r="JMD74" s="82"/>
      <c r="JME74" s="82"/>
      <c r="JMF74" s="82"/>
      <c r="JMG74" s="82"/>
      <c r="JMH74" s="82"/>
      <c r="JMI74" s="82"/>
      <c r="JMJ74" s="82"/>
      <c r="JMK74" s="82"/>
      <c r="JML74" s="82"/>
      <c r="JMM74" s="82"/>
      <c r="JMN74" s="82"/>
      <c r="JMO74" s="82"/>
      <c r="JMP74" s="82"/>
      <c r="JMQ74" s="82"/>
      <c r="JMR74" s="82"/>
      <c r="JMS74" s="82"/>
      <c r="JMT74" s="82"/>
      <c r="JMU74" s="82"/>
      <c r="JMV74" s="82"/>
      <c r="JMW74" s="82"/>
      <c r="JMX74" s="82"/>
      <c r="JMY74" s="82"/>
      <c r="JMZ74" s="82"/>
      <c r="JNA74" s="82"/>
      <c r="JNB74" s="82"/>
      <c r="JNC74" s="82"/>
      <c r="JND74" s="82"/>
      <c r="JNE74" s="82"/>
      <c r="JNF74" s="82"/>
      <c r="JNG74" s="82"/>
      <c r="JNH74" s="82"/>
      <c r="JNI74" s="82"/>
      <c r="JNJ74" s="82"/>
      <c r="JNK74" s="82"/>
      <c r="JNL74" s="82"/>
      <c r="JNM74" s="82"/>
      <c r="JNN74" s="82"/>
      <c r="JNO74" s="82"/>
      <c r="JNP74" s="82"/>
      <c r="JNQ74" s="82"/>
      <c r="JNR74" s="82"/>
      <c r="JNS74" s="82"/>
      <c r="JNT74" s="82"/>
      <c r="JNU74" s="82"/>
      <c r="JNV74" s="82"/>
      <c r="JNW74" s="82"/>
      <c r="JNX74" s="82"/>
      <c r="JNY74" s="82"/>
      <c r="JNZ74" s="82"/>
      <c r="JOA74" s="82"/>
      <c r="JOB74" s="82"/>
      <c r="JOC74" s="82"/>
      <c r="JOD74" s="82"/>
      <c r="JOE74" s="82"/>
      <c r="JOF74" s="82"/>
      <c r="JOG74" s="82"/>
      <c r="JOH74" s="82"/>
      <c r="JOI74" s="82"/>
      <c r="JOJ74" s="82"/>
      <c r="JOK74" s="82"/>
      <c r="JOL74" s="82"/>
      <c r="JOM74" s="82"/>
      <c r="JON74" s="82"/>
      <c r="JOO74" s="82"/>
      <c r="JOP74" s="82"/>
      <c r="JOQ74" s="82"/>
      <c r="JOR74" s="82"/>
      <c r="JOS74" s="82"/>
      <c r="JOT74" s="82"/>
      <c r="JOU74" s="82"/>
      <c r="JOV74" s="82"/>
      <c r="JOW74" s="82"/>
      <c r="JOX74" s="82"/>
      <c r="JOY74" s="82"/>
      <c r="JOZ74" s="82"/>
      <c r="JPA74" s="82"/>
      <c r="JPB74" s="82"/>
      <c r="JPC74" s="82"/>
      <c r="JPD74" s="82"/>
      <c r="JPE74" s="82"/>
      <c r="JPF74" s="82"/>
      <c r="JPG74" s="82"/>
      <c r="JPH74" s="82"/>
      <c r="JPI74" s="82"/>
      <c r="JPJ74" s="82"/>
      <c r="JPK74" s="82"/>
      <c r="JPL74" s="82"/>
      <c r="JPM74" s="82"/>
      <c r="JPN74" s="82"/>
      <c r="JPO74" s="82"/>
      <c r="JPP74" s="82"/>
      <c r="JPQ74" s="82"/>
      <c r="JPR74" s="82"/>
      <c r="JPS74" s="82"/>
      <c r="JPT74" s="82"/>
      <c r="JPU74" s="82"/>
      <c r="JPV74" s="82"/>
      <c r="JPW74" s="82"/>
      <c r="JPX74" s="82"/>
      <c r="JPY74" s="82"/>
      <c r="JPZ74" s="82"/>
      <c r="JQA74" s="82"/>
      <c r="JQB74" s="82"/>
      <c r="JQC74" s="82"/>
      <c r="JQD74" s="82"/>
      <c r="JQE74" s="82"/>
      <c r="JQF74" s="82"/>
      <c r="JQG74" s="82"/>
      <c r="JQH74" s="82"/>
      <c r="JQI74" s="82"/>
      <c r="JQJ74" s="82"/>
      <c r="JQK74" s="82"/>
      <c r="JQL74" s="82"/>
      <c r="JQM74" s="82"/>
      <c r="JQN74" s="82"/>
      <c r="JQO74" s="82"/>
      <c r="JQP74" s="82"/>
      <c r="JQQ74" s="82"/>
      <c r="JQR74" s="82"/>
      <c r="JQS74" s="82"/>
      <c r="JQT74" s="82"/>
      <c r="JQU74" s="82"/>
      <c r="JQV74" s="82"/>
      <c r="JQW74" s="82"/>
      <c r="JQX74" s="82"/>
      <c r="JQY74" s="82"/>
      <c r="JQZ74" s="82"/>
      <c r="JRA74" s="82"/>
      <c r="JRB74" s="82"/>
      <c r="JRC74" s="82"/>
      <c r="JRD74" s="82"/>
      <c r="JRE74" s="82"/>
      <c r="JRF74" s="82"/>
      <c r="JRG74" s="82"/>
      <c r="JRH74" s="82"/>
      <c r="JRI74" s="82"/>
      <c r="JRJ74" s="82"/>
      <c r="JRK74" s="82"/>
      <c r="JRL74" s="82"/>
      <c r="JRM74" s="82"/>
      <c r="JRN74" s="82"/>
      <c r="JRO74" s="82"/>
      <c r="JRP74" s="82"/>
      <c r="JRQ74" s="82"/>
      <c r="JRR74" s="82"/>
      <c r="JRS74" s="82"/>
      <c r="JRT74" s="82"/>
      <c r="JRU74" s="82"/>
      <c r="JRV74" s="82"/>
      <c r="JRW74" s="82"/>
      <c r="JRX74" s="82"/>
      <c r="JRY74" s="82"/>
      <c r="JRZ74" s="82"/>
      <c r="JSA74" s="82"/>
      <c r="JSB74" s="82"/>
      <c r="JSC74" s="82"/>
      <c r="JSD74" s="82"/>
      <c r="JSE74" s="82"/>
      <c r="JSF74" s="82"/>
      <c r="JSG74" s="82"/>
      <c r="JSH74" s="82"/>
      <c r="JSI74" s="82"/>
      <c r="JSJ74" s="82"/>
      <c r="JSK74" s="82"/>
      <c r="JSL74" s="82"/>
      <c r="JSM74" s="82"/>
      <c r="JSN74" s="82"/>
      <c r="JSO74" s="82"/>
      <c r="JSP74" s="82"/>
      <c r="JSQ74" s="82"/>
      <c r="JSR74" s="82"/>
      <c r="JSS74" s="82"/>
      <c r="JST74" s="82"/>
      <c r="JSU74" s="82"/>
      <c r="JSV74" s="82"/>
      <c r="JSW74" s="82"/>
      <c r="JSX74" s="82"/>
      <c r="JSY74" s="82"/>
      <c r="JSZ74" s="82"/>
      <c r="JTA74" s="82"/>
      <c r="JTB74" s="82"/>
      <c r="JTC74" s="82"/>
      <c r="JTD74" s="82"/>
      <c r="JTE74" s="82"/>
      <c r="JTF74" s="82"/>
      <c r="JTG74" s="82"/>
      <c r="JTH74" s="82"/>
      <c r="JTI74" s="82"/>
      <c r="JTJ74" s="82"/>
      <c r="JTK74" s="82"/>
      <c r="JTL74" s="82"/>
      <c r="JTM74" s="82"/>
      <c r="JTN74" s="82"/>
      <c r="JTO74" s="82"/>
      <c r="JTP74" s="82"/>
      <c r="JTQ74" s="82"/>
      <c r="JTR74" s="82"/>
      <c r="JTS74" s="82"/>
      <c r="JTT74" s="82"/>
      <c r="JTU74" s="82"/>
      <c r="JTV74" s="82"/>
      <c r="JTW74" s="82"/>
      <c r="JTX74" s="82"/>
      <c r="JTY74" s="82"/>
      <c r="JTZ74" s="82"/>
      <c r="JUA74" s="82"/>
      <c r="JUB74" s="82"/>
      <c r="JUC74" s="82"/>
      <c r="JUD74" s="82"/>
      <c r="JUE74" s="82"/>
      <c r="JUF74" s="82"/>
      <c r="JUG74" s="82"/>
      <c r="JUH74" s="82"/>
      <c r="JUI74" s="82"/>
      <c r="JUJ74" s="82"/>
      <c r="JUK74" s="82"/>
      <c r="JUL74" s="82"/>
      <c r="JUM74" s="82"/>
      <c r="JUN74" s="82"/>
      <c r="JUO74" s="82"/>
      <c r="JUP74" s="82"/>
      <c r="JUQ74" s="82"/>
      <c r="JUR74" s="82"/>
      <c r="JUS74" s="82"/>
      <c r="JUT74" s="82"/>
      <c r="JUU74" s="82"/>
      <c r="JUV74" s="82"/>
      <c r="JUW74" s="82"/>
      <c r="JUX74" s="82"/>
      <c r="JUY74" s="82"/>
      <c r="JUZ74" s="82"/>
      <c r="JVA74" s="82"/>
      <c r="JVB74" s="82"/>
      <c r="JVC74" s="82"/>
      <c r="JVD74" s="82"/>
      <c r="JVE74" s="82"/>
      <c r="JVF74" s="82"/>
      <c r="JVG74" s="82"/>
      <c r="JVH74" s="82"/>
      <c r="JVI74" s="82"/>
      <c r="JVJ74" s="82"/>
      <c r="JVK74" s="82"/>
      <c r="JVL74" s="82"/>
      <c r="JVM74" s="82"/>
      <c r="JVN74" s="82"/>
      <c r="JVO74" s="82"/>
      <c r="JVP74" s="82"/>
      <c r="JVQ74" s="82"/>
      <c r="JVR74" s="82"/>
      <c r="JVS74" s="82"/>
      <c r="JVT74" s="82"/>
      <c r="JVU74" s="82"/>
      <c r="JVV74" s="82"/>
      <c r="JVW74" s="82"/>
      <c r="JVX74" s="82"/>
      <c r="JVY74" s="82"/>
      <c r="JVZ74" s="82"/>
      <c r="JWA74" s="82"/>
      <c r="JWB74" s="82"/>
      <c r="JWC74" s="82"/>
      <c r="JWD74" s="82"/>
      <c r="JWE74" s="82"/>
      <c r="JWF74" s="82"/>
      <c r="JWG74" s="82"/>
      <c r="JWH74" s="82"/>
      <c r="JWI74" s="82"/>
      <c r="JWJ74" s="82"/>
      <c r="JWK74" s="82"/>
      <c r="JWL74" s="82"/>
      <c r="JWM74" s="82"/>
      <c r="JWN74" s="82"/>
      <c r="JWO74" s="82"/>
      <c r="JWP74" s="82"/>
      <c r="JWQ74" s="82"/>
      <c r="JWR74" s="82"/>
      <c r="JWS74" s="82"/>
      <c r="JWT74" s="82"/>
      <c r="JWU74" s="82"/>
      <c r="JWV74" s="82"/>
      <c r="JWW74" s="82"/>
      <c r="JWX74" s="82"/>
      <c r="JWY74" s="82"/>
      <c r="JWZ74" s="82"/>
      <c r="JXA74" s="82"/>
      <c r="JXB74" s="82"/>
      <c r="JXC74" s="82"/>
      <c r="JXD74" s="82"/>
      <c r="JXE74" s="82"/>
      <c r="JXF74" s="82"/>
      <c r="JXG74" s="82"/>
      <c r="JXH74" s="82"/>
      <c r="JXI74" s="82"/>
      <c r="JXJ74" s="82"/>
      <c r="JXK74" s="82"/>
      <c r="JXL74" s="82"/>
      <c r="JXM74" s="82"/>
      <c r="JXN74" s="82"/>
      <c r="JXO74" s="82"/>
      <c r="JXP74" s="82"/>
      <c r="JXQ74" s="82"/>
      <c r="JXR74" s="82"/>
      <c r="JXS74" s="82"/>
      <c r="JXT74" s="82"/>
      <c r="JXU74" s="82"/>
      <c r="JXV74" s="82"/>
      <c r="JXW74" s="82"/>
      <c r="JXX74" s="82"/>
      <c r="JXY74" s="82"/>
      <c r="JXZ74" s="82"/>
      <c r="JYA74" s="82"/>
      <c r="JYB74" s="82"/>
      <c r="JYC74" s="82"/>
      <c r="JYD74" s="82"/>
      <c r="JYE74" s="82"/>
      <c r="JYF74" s="82"/>
      <c r="JYG74" s="82"/>
      <c r="JYH74" s="82"/>
      <c r="JYI74" s="82"/>
      <c r="JYJ74" s="82"/>
      <c r="JYK74" s="82"/>
      <c r="JYL74" s="82"/>
      <c r="JYM74" s="82"/>
      <c r="JYN74" s="82"/>
      <c r="JYO74" s="82"/>
      <c r="JYP74" s="82"/>
      <c r="JYQ74" s="82"/>
      <c r="JYR74" s="82"/>
      <c r="JYS74" s="82"/>
      <c r="JYT74" s="82"/>
      <c r="JYU74" s="82"/>
      <c r="JYV74" s="82"/>
      <c r="JYW74" s="82"/>
      <c r="JYX74" s="82"/>
      <c r="JYY74" s="82"/>
      <c r="JYZ74" s="82"/>
      <c r="JZA74" s="82"/>
      <c r="JZB74" s="82"/>
      <c r="JZC74" s="82"/>
      <c r="JZD74" s="82"/>
      <c r="JZE74" s="82"/>
      <c r="JZF74" s="82"/>
      <c r="JZG74" s="82"/>
      <c r="JZH74" s="82"/>
      <c r="JZI74" s="82"/>
      <c r="JZJ74" s="82"/>
      <c r="JZK74" s="82"/>
      <c r="JZL74" s="82"/>
      <c r="JZM74" s="82"/>
      <c r="JZN74" s="82"/>
      <c r="JZO74" s="82"/>
      <c r="JZP74" s="82"/>
      <c r="JZQ74" s="82"/>
      <c r="JZR74" s="82"/>
      <c r="JZS74" s="82"/>
      <c r="JZT74" s="82"/>
      <c r="JZU74" s="82"/>
      <c r="JZV74" s="82"/>
      <c r="JZW74" s="82"/>
      <c r="JZX74" s="82"/>
      <c r="JZY74" s="82"/>
      <c r="JZZ74" s="82"/>
      <c r="KAA74" s="82"/>
      <c r="KAB74" s="82"/>
      <c r="KAC74" s="82"/>
      <c r="KAD74" s="82"/>
      <c r="KAE74" s="82"/>
      <c r="KAF74" s="82"/>
      <c r="KAG74" s="82"/>
      <c r="KAH74" s="82"/>
      <c r="KAI74" s="82"/>
      <c r="KAJ74" s="82"/>
      <c r="KAK74" s="82"/>
      <c r="KAL74" s="82"/>
      <c r="KAM74" s="82"/>
      <c r="KAN74" s="82"/>
      <c r="KAO74" s="82"/>
      <c r="KAP74" s="82"/>
      <c r="KAQ74" s="82"/>
      <c r="KAR74" s="82"/>
      <c r="KAS74" s="82"/>
      <c r="KAT74" s="82"/>
      <c r="KAU74" s="82"/>
      <c r="KAV74" s="82"/>
      <c r="KAW74" s="82"/>
      <c r="KAX74" s="82"/>
      <c r="KAY74" s="82"/>
      <c r="KAZ74" s="82"/>
      <c r="KBA74" s="82"/>
      <c r="KBB74" s="82"/>
      <c r="KBC74" s="82"/>
      <c r="KBD74" s="82"/>
      <c r="KBE74" s="82"/>
      <c r="KBF74" s="82"/>
      <c r="KBG74" s="82"/>
      <c r="KBH74" s="82"/>
      <c r="KBI74" s="82"/>
      <c r="KBJ74" s="82"/>
      <c r="KBK74" s="82"/>
      <c r="KBL74" s="82"/>
      <c r="KBM74" s="82"/>
      <c r="KBN74" s="82"/>
      <c r="KBO74" s="82"/>
      <c r="KBP74" s="82"/>
      <c r="KBQ74" s="82"/>
      <c r="KBR74" s="82"/>
      <c r="KBS74" s="82"/>
      <c r="KBT74" s="82"/>
      <c r="KBU74" s="82"/>
      <c r="KBV74" s="82"/>
      <c r="KBW74" s="82"/>
      <c r="KBX74" s="82"/>
      <c r="KBY74" s="82"/>
      <c r="KBZ74" s="82"/>
      <c r="KCA74" s="82"/>
      <c r="KCB74" s="82"/>
      <c r="KCC74" s="82"/>
      <c r="KCD74" s="82"/>
      <c r="KCE74" s="82"/>
      <c r="KCF74" s="82"/>
      <c r="KCG74" s="82"/>
      <c r="KCH74" s="82"/>
      <c r="KCI74" s="82"/>
      <c r="KCJ74" s="82"/>
      <c r="KCK74" s="82"/>
      <c r="KCL74" s="82"/>
      <c r="KCM74" s="82"/>
      <c r="KCN74" s="82"/>
      <c r="KCO74" s="82"/>
      <c r="KCP74" s="82"/>
      <c r="KCQ74" s="82"/>
      <c r="KCR74" s="82"/>
      <c r="KCS74" s="82"/>
      <c r="KCT74" s="82"/>
      <c r="KCU74" s="82"/>
      <c r="KCV74" s="82"/>
      <c r="KCW74" s="82"/>
      <c r="KCX74" s="82"/>
      <c r="KCY74" s="82"/>
      <c r="KCZ74" s="82"/>
      <c r="KDA74" s="82"/>
      <c r="KDB74" s="82"/>
      <c r="KDC74" s="82"/>
      <c r="KDD74" s="82"/>
      <c r="KDE74" s="82"/>
      <c r="KDF74" s="82"/>
      <c r="KDG74" s="82"/>
      <c r="KDH74" s="82"/>
      <c r="KDI74" s="82"/>
      <c r="KDJ74" s="82"/>
      <c r="KDK74" s="82"/>
      <c r="KDL74" s="82"/>
      <c r="KDM74" s="82"/>
      <c r="KDN74" s="82"/>
      <c r="KDO74" s="82"/>
      <c r="KDP74" s="82"/>
      <c r="KDQ74" s="82"/>
      <c r="KDR74" s="82"/>
      <c r="KDS74" s="82"/>
      <c r="KDT74" s="82"/>
      <c r="KDU74" s="82"/>
      <c r="KDV74" s="82"/>
      <c r="KDW74" s="82"/>
      <c r="KDX74" s="82"/>
      <c r="KDY74" s="82"/>
      <c r="KDZ74" s="82"/>
      <c r="KEA74" s="82"/>
      <c r="KEB74" s="82"/>
      <c r="KEC74" s="82"/>
      <c r="KED74" s="82"/>
      <c r="KEE74" s="82"/>
      <c r="KEF74" s="82"/>
      <c r="KEG74" s="82"/>
      <c r="KEH74" s="82"/>
      <c r="KEI74" s="82"/>
      <c r="KEJ74" s="82"/>
      <c r="KEK74" s="82"/>
      <c r="KEL74" s="82"/>
      <c r="KEM74" s="82"/>
      <c r="KEN74" s="82"/>
      <c r="KEO74" s="82"/>
      <c r="KEP74" s="82"/>
      <c r="KEQ74" s="82"/>
      <c r="KER74" s="82"/>
      <c r="KES74" s="82"/>
      <c r="KET74" s="82"/>
      <c r="KEU74" s="82"/>
      <c r="KEV74" s="82"/>
      <c r="KEW74" s="82"/>
      <c r="KEX74" s="82"/>
      <c r="KEY74" s="82"/>
      <c r="KEZ74" s="82"/>
      <c r="KFA74" s="82"/>
      <c r="KFB74" s="82"/>
      <c r="KFC74" s="82"/>
      <c r="KFD74" s="82"/>
      <c r="KFE74" s="82"/>
      <c r="KFF74" s="82"/>
      <c r="KFG74" s="82"/>
      <c r="KFH74" s="82"/>
      <c r="KFI74" s="82"/>
      <c r="KFJ74" s="82"/>
      <c r="KFK74" s="82"/>
      <c r="KFL74" s="82"/>
      <c r="KFM74" s="82"/>
      <c r="KFN74" s="82"/>
      <c r="KFO74" s="82"/>
      <c r="KFP74" s="82"/>
      <c r="KFQ74" s="82"/>
      <c r="KFR74" s="82"/>
      <c r="KFS74" s="82"/>
      <c r="KFT74" s="82"/>
      <c r="KFU74" s="82"/>
      <c r="KFV74" s="82"/>
      <c r="KFW74" s="82"/>
      <c r="KFX74" s="82"/>
      <c r="KFY74" s="82"/>
      <c r="KFZ74" s="82"/>
      <c r="KGA74" s="82"/>
      <c r="KGB74" s="82"/>
      <c r="KGC74" s="82"/>
      <c r="KGD74" s="82"/>
      <c r="KGE74" s="82"/>
      <c r="KGF74" s="82"/>
      <c r="KGG74" s="82"/>
      <c r="KGH74" s="82"/>
      <c r="KGI74" s="82"/>
      <c r="KGJ74" s="82"/>
      <c r="KGK74" s="82"/>
      <c r="KGL74" s="82"/>
      <c r="KGM74" s="82"/>
      <c r="KGN74" s="82"/>
      <c r="KGO74" s="82"/>
      <c r="KGP74" s="82"/>
      <c r="KGQ74" s="82"/>
      <c r="KGR74" s="82"/>
      <c r="KGS74" s="82"/>
      <c r="KGT74" s="82"/>
      <c r="KGU74" s="82"/>
      <c r="KGV74" s="82"/>
      <c r="KGW74" s="82"/>
      <c r="KGX74" s="82"/>
      <c r="KGY74" s="82"/>
      <c r="KGZ74" s="82"/>
      <c r="KHA74" s="82"/>
      <c r="KHB74" s="82"/>
      <c r="KHC74" s="82"/>
      <c r="KHD74" s="82"/>
      <c r="KHE74" s="82"/>
      <c r="KHF74" s="82"/>
      <c r="KHG74" s="82"/>
      <c r="KHH74" s="82"/>
      <c r="KHI74" s="82"/>
      <c r="KHJ74" s="82"/>
      <c r="KHK74" s="82"/>
      <c r="KHL74" s="82"/>
      <c r="KHM74" s="82"/>
      <c r="KHN74" s="82"/>
      <c r="KHO74" s="82"/>
      <c r="KHP74" s="82"/>
      <c r="KHQ74" s="82"/>
      <c r="KHR74" s="82"/>
      <c r="KHS74" s="82"/>
      <c r="KHT74" s="82"/>
      <c r="KHU74" s="82"/>
      <c r="KHV74" s="82"/>
      <c r="KHW74" s="82"/>
      <c r="KHX74" s="82"/>
      <c r="KHY74" s="82"/>
      <c r="KHZ74" s="82"/>
      <c r="KIA74" s="82"/>
      <c r="KIB74" s="82"/>
      <c r="KIC74" s="82"/>
      <c r="KID74" s="82"/>
      <c r="KIE74" s="82"/>
      <c r="KIF74" s="82"/>
      <c r="KIG74" s="82"/>
      <c r="KIH74" s="82"/>
      <c r="KII74" s="82"/>
      <c r="KIJ74" s="82"/>
      <c r="KIK74" s="82"/>
      <c r="KIL74" s="82"/>
      <c r="KIM74" s="82"/>
      <c r="KIN74" s="82"/>
      <c r="KIO74" s="82"/>
      <c r="KIP74" s="82"/>
      <c r="KIQ74" s="82"/>
      <c r="KIR74" s="82"/>
      <c r="KIS74" s="82"/>
      <c r="KIT74" s="82"/>
      <c r="KIU74" s="82"/>
      <c r="KIV74" s="82"/>
      <c r="KIW74" s="82"/>
      <c r="KIX74" s="82"/>
      <c r="KIY74" s="82"/>
      <c r="KIZ74" s="82"/>
      <c r="KJA74" s="82"/>
      <c r="KJB74" s="82"/>
      <c r="KJC74" s="82"/>
      <c r="KJD74" s="82"/>
      <c r="KJE74" s="82"/>
      <c r="KJF74" s="82"/>
      <c r="KJG74" s="82"/>
      <c r="KJH74" s="82"/>
      <c r="KJI74" s="82"/>
      <c r="KJJ74" s="82"/>
      <c r="KJK74" s="82"/>
      <c r="KJL74" s="82"/>
      <c r="KJM74" s="82"/>
      <c r="KJN74" s="82"/>
      <c r="KJO74" s="82"/>
      <c r="KJP74" s="82"/>
      <c r="KJQ74" s="82"/>
      <c r="KJR74" s="82"/>
      <c r="KJS74" s="82"/>
      <c r="KJT74" s="82"/>
      <c r="KJU74" s="82"/>
      <c r="KJV74" s="82"/>
      <c r="KJW74" s="82"/>
      <c r="KJX74" s="82"/>
      <c r="KJY74" s="82"/>
      <c r="KJZ74" s="82"/>
      <c r="KKA74" s="82"/>
      <c r="KKB74" s="82"/>
      <c r="KKC74" s="82"/>
      <c r="KKD74" s="82"/>
      <c r="KKE74" s="82"/>
      <c r="KKF74" s="82"/>
      <c r="KKG74" s="82"/>
      <c r="KKH74" s="82"/>
      <c r="KKI74" s="82"/>
      <c r="KKJ74" s="82"/>
      <c r="KKK74" s="82"/>
      <c r="KKL74" s="82"/>
      <c r="KKM74" s="82"/>
      <c r="KKN74" s="82"/>
      <c r="KKO74" s="82"/>
      <c r="KKP74" s="82"/>
      <c r="KKQ74" s="82"/>
      <c r="KKR74" s="82"/>
      <c r="KKS74" s="82"/>
      <c r="KKT74" s="82"/>
      <c r="KKU74" s="82"/>
      <c r="KKV74" s="82"/>
      <c r="KKW74" s="82"/>
      <c r="KKX74" s="82"/>
      <c r="KKY74" s="82"/>
      <c r="KKZ74" s="82"/>
      <c r="KLA74" s="82"/>
      <c r="KLB74" s="82"/>
      <c r="KLC74" s="82"/>
      <c r="KLD74" s="82"/>
      <c r="KLE74" s="82"/>
      <c r="KLF74" s="82"/>
      <c r="KLG74" s="82"/>
      <c r="KLH74" s="82"/>
      <c r="KLI74" s="82"/>
      <c r="KLJ74" s="82"/>
      <c r="KLK74" s="82"/>
      <c r="KLL74" s="82"/>
      <c r="KLM74" s="82"/>
      <c r="KLN74" s="82"/>
      <c r="KLO74" s="82"/>
      <c r="KLP74" s="82"/>
      <c r="KLQ74" s="82"/>
      <c r="KLR74" s="82"/>
      <c r="KLS74" s="82"/>
      <c r="KLT74" s="82"/>
      <c r="KLU74" s="82"/>
      <c r="KLV74" s="82"/>
      <c r="KLW74" s="82"/>
      <c r="KLX74" s="82"/>
      <c r="KLY74" s="82"/>
      <c r="KLZ74" s="82"/>
      <c r="KMA74" s="82"/>
      <c r="KMB74" s="82"/>
      <c r="KMC74" s="82"/>
      <c r="KMD74" s="82"/>
      <c r="KME74" s="82"/>
      <c r="KMF74" s="82"/>
      <c r="KMG74" s="82"/>
      <c r="KMH74" s="82"/>
      <c r="KMI74" s="82"/>
      <c r="KMJ74" s="82"/>
      <c r="KMK74" s="82"/>
      <c r="KML74" s="82"/>
      <c r="KMM74" s="82"/>
      <c r="KMN74" s="82"/>
      <c r="KMO74" s="82"/>
      <c r="KMP74" s="82"/>
      <c r="KMQ74" s="82"/>
      <c r="KMR74" s="82"/>
      <c r="KMS74" s="82"/>
      <c r="KMT74" s="82"/>
      <c r="KMU74" s="82"/>
      <c r="KMV74" s="82"/>
      <c r="KMW74" s="82"/>
      <c r="KMX74" s="82"/>
      <c r="KMY74" s="82"/>
      <c r="KMZ74" s="82"/>
      <c r="KNA74" s="82"/>
      <c r="KNB74" s="82"/>
      <c r="KNC74" s="82"/>
      <c r="KND74" s="82"/>
      <c r="KNE74" s="82"/>
      <c r="KNF74" s="82"/>
      <c r="KNG74" s="82"/>
      <c r="KNH74" s="82"/>
      <c r="KNI74" s="82"/>
      <c r="KNJ74" s="82"/>
      <c r="KNK74" s="82"/>
      <c r="KNL74" s="82"/>
      <c r="KNM74" s="82"/>
      <c r="KNN74" s="82"/>
      <c r="KNO74" s="82"/>
      <c r="KNP74" s="82"/>
      <c r="KNQ74" s="82"/>
      <c r="KNR74" s="82"/>
      <c r="KNS74" s="82"/>
      <c r="KNT74" s="82"/>
      <c r="KNU74" s="82"/>
      <c r="KNV74" s="82"/>
      <c r="KNW74" s="82"/>
      <c r="KNX74" s="82"/>
      <c r="KNY74" s="82"/>
      <c r="KNZ74" s="82"/>
      <c r="KOA74" s="82"/>
      <c r="KOB74" s="82"/>
      <c r="KOC74" s="82"/>
      <c r="KOD74" s="82"/>
      <c r="KOE74" s="82"/>
      <c r="KOF74" s="82"/>
      <c r="KOG74" s="82"/>
      <c r="KOH74" s="82"/>
      <c r="KOI74" s="82"/>
      <c r="KOJ74" s="82"/>
      <c r="KOK74" s="82"/>
      <c r="KOL74" s="82"/>
      <c r="KOM74" s="82"/>
      <c r="KON74" s="82"/>
      <c r="KOO74" s="82"/>
      <c r="KOP74" s="82"/>
      <c r="KOQ74" s="82"/>
      <c r="KOR74" s="82"/>
      <c r="KOS74" s="82"/>
      <c r="KOT74" s="82"/>
      <c r="KOU74" s="82"/>
      <c r="KOV74" s="82"/>
      <c r="KOW74" s="82"/>
      <c r="KOX74" s="82"/>
      <c r="KOY74" s="82"/>
      <c r="KOZ74" s="82"/>
      <c r="KPA74" s="82"/>
      <c r="KPB74" s="82"/>
      <c r="KPC74" s="82"/>
      <c r="KPD74" s="82"/>
      <c r="KPE74" s="82"/>
      <c r="KPF74" s="82"/>
      <c r="KPG74" s="82"/>
      <c r="KPH74" s="82"/>
      <c r="KPI74" s="82"/>
      <c r="KPJ74" s="82"/>
      <c r="KPK74" s="82"/>
      <c r="KPL74" s="82"/>
      <c r="KPM74" s="82"/>
      <c r="KPN74" s="82"/>
      <c r="KPO74" s="82"/>
      <c r="KPP74" s="82"/>
      <c r="KPQ74" s="82"/>
      <c r="KPR74" s="82"/>
      <c r="KPS74" s="82"/>
      <c r="KPT74" s="82"/>
      <c r="KPU74" s="82"/>
      <c r="KPV74" s="82"/>
      <c r="KPW74" s="82"/>
      <c r="KPX74" s="82"/>
      <c r="KPY74" s="82"/>
      <c r="KPZ74" s="82"/>
      <c r="KQA74" s="82"/>
      <c r="KQB74" s="82"/>
      <c r="KQC74" s="82"/>
      <c r="KQD74" s="82"/>
      <c r="KQE74" s="82"/>
      <c r="KQF74" s="82"/>
      <c r="KQG74" s="82"/>
      <c r="KQH74" s="82"/>
      <c r="KQI74" s="82"/>
      <c r="KQJ74" s="82"/>
      <c r="KQK74" s="82"/>
      <c r="KQL74" s="82"/>
      <c r="KQM74" s="82"/>
      <c r="KQN74" s="82"/>
      <c r="KQO74" s="82"/>
      <c r="KQP74" s="82"/>
      <c r="KQQ74" s="82"/>
      <c r="KQR74" s="82"/>
      <c r="KQS74" s="82"/>
      <c r="KQT74" s="82"/>
      <c r="KQU74" s="82"/>
      <c r="KQV74" s="82"/>
      <c r="KQW74" s="82"/>
      <c r="KQX74" s="82"/>
      <c r="KQY74" s="82"/>
      <c r="KQZ74" s="82"/>
      <c r="KRA74" s="82"/>
      <c r="KRB74" s="82"/>
      <c r="KRC74" s="82"/>
      <c r="KRD74" s="82"/>
      <c r="KRE74" s="82"/>
      <c r="KRF74" s="82"/>
      <c r="KRG74" s="82"/>
      <c r="KRH74" s="82"/>
      <c r="KRI74" s="82"/>
      <c r="KRJ74" s="82"/>
      <c r="KRK74" s="82"/>
      <c r="KRL74" s="82"/>
      <c r="KRM74" s="82"/>
      <c r="KRN74" s="82"/>
      <c r="KRO74" s="82"/>
      <c r="KRP74" s="82"/>
      <c r="KRQ74" s="82"/>
      <c r="KRR74" s="82"/>
      <c r="KRS74" s="82"/>
      <c r="KRT74" s="82"/>
      <c r="KRU74" s="82"/>
      <c r="KRV74" s="82"/>
      <c r="KRW74" s="82"/>
      <c r="KRX74" s="82"/>
      <c r="KRY74" s="82"/>
      <c r="KRZ74" s="82"/>
      <c r="KSA74" s="82"/>
      <c r="KSB74" s="82"/>
      <c r="KSC74" s="82"/>
      <c r="KSD74" s="82"/>
      <c r="KSE74" s="82"/>
      <c r="KSF74" s="82"/>
      <c r="KSG74" s="82"/>
      <c r="KSH74" s="82"/>
      <c r="KSI74" s="82"/>
      <c r="KSJ74" s="82"/>
      <c r="KSK74" s="82"/>
      <c r="KSL74" s="82"/>
      <c r="KSM74" s="82"/>
      <c r="KSN74" s="82"/>
      <c r="KSO74" s="82"/>
      <c r="KSP74" s="82"/>
      <c r="KSQ74" s="82"/>
      <c r="KSR74" s="82"/>
      <c r="KSS74" s="82"/>
      <c r="KST74" s="82"/>
      <c r="KSU74" s="82"/>
      <c r="KSV74" s="82"/>
      <c r="KSW74" s="82"/>
      <c r="KSX74" s="82"/>
      <c r="KSY74" s="82"/>
      <c r="KSZ74" s="82"/>
      <c r="KTA74" s="82"/>
      <c r="KTB74" s="82"/>
      <c r="KTC74" s="82"/>
      <c r="KTD74" s="82"/>
      <c r="KTE74" s="82"/>
      <c r="KTF74" s="82"/>
      <c r="KTG74" s="82"/>
      <c r="KTH74" s="82"/>
      <c r="KTI74" s="82"/>
      <c r="KTJ74" s="82"/>
      <c r="KTK74" s="82"/>
      <c r="KTL74" s="82"/>
      <c r="KTM74" s="82"/>
      <c r="KTN74" s="82"/>
      <c r="KTO74" s="82"/>
      <c r="KTP74" s="82"/>
      <c r="KTQ74" s="82"/>
      <c r="KTR74" s="82"/>
      <c r="KTS74" s="82"/>
      <c r="KTT74" s="82"/>
      <c r="KTU74" s="82"/>
      <c r="KTV74" s="82"/>
      <c r="KTW74" s="82"/>
      <c r="KTX74" s="82"/>
      <c r="KTY74" s="82"/>
      <c r="KTZ74" s="82"/>
      <c r="KUA74" s="82"/>
      <c r="KUB74" s="82"/>
      <c r="KUC74" s="82"/>
      <c r="KUD74" s="82"/>
      <c r="KUE74" s="82"/>
      <c r="KUF74" s="82"/>
      <c r="KUG74" s="82"/>
      <c r="KUH74" s="82"/>
      <c r="KUI74" s="82"/>
      <c r="KUJ74" s="82"/>
      <c r="KUK74" s="82"/>
      <c r="KUL74" s="82"/>
      <c r="KUM74" s="82"/>
      <c r="KUN74" s="82"/>
      <c r="KUO74" s="82"/>
      <c r="KUP74" s="82"/>
      <c r="KUQ74" s="82"/>
      <c r="KUR74" s="82"/>
      <c r="KUS74" s="82"/>
      <c r="KUT74" s="82"/>
      <c r="KUU74" s="82"/>
      <c r="KUV74" s="82"/>
      <c r="KUW74" s="82"/>
      <c r="KUX74" s="82"/>
      <c r="KUY74" s="82"/>
      <c r="KUZ74" s="82"/>
      <c r="KVA74" s="82"/>
      <c r="KVB74" s="82"/>
      <c r="KVC74" s="82"/>
      <c r="KVD74" s="82"/>
      <c r="KVE74" s="82"/>
      <c r="KVF74" s="82"/>
      <c r="KVG74" s="82"/>
      <c r="KVH74" s="82"/>
      <c r="KVI74" s="82"/>
      <c r="KVJ74" s="82"/>
      <c r="KVK74" s="82"/>
      <c r="KVL74" s="82"/>
      <c r="KVM74" s="82"/>
      <c r="KVN74" s="82"/>
      <c r="KVO74" s="82"/>
      <c r="KVP74" s="82"/>
      <c r="KVQ74" s="82"/>
      <c r="KVR74" s="82"/>
      <c r="KVS74" s="82"/>
      <c r="KVT74" s="82"/>
      <c r="KVU74" s="82"/>
      <c r="KVV74" s="82"/>
      <c r="KVW74" s="82"/>
      <c r="KVX74" s="82"/>
      <c r="KVY74" s="82"/>
      <c r="KVZ74" s="82"/>
      <c r="KWA74" s="82"/>
      <c r="KWB74" s="82"/>
      <c r="KWC74" s="82"/>
      <c r="KWD74" s="82"/>
      <c r="KWE74" s="82"/>
      <c r="KWF74" s="82"/>
      <c r="KWG74" s="82"/>
      <c r="KWH74" s="82"/>
      <c r="KWI74" s="82"/>
      <c r="KWJ74" s="82"/>
      <c r="KWK74" s="82"/>
      <c r="KWL74" s="82"/>
      <c r="KWM74" s="82"/>
      <c r="KWN74" s="82"/>
      <c r="KWO74" s="82"/>
      <c r="KWP74" s="82"/>
      <c r="KWQ74" s="82"/>
      <c r="KWR74" s="82"/>
      <c r="KWS74" s="82"/>
      <c r="KWT74" s="82"/>
      <c r="KWU74" s="82"/>
      <c r="KWV74" s="82"/>
      <c r="KWW74" s="82"/>
      <c r="KWX74" s="82"/>
      <c r="KWY74" s="82"/>
      <c r="KWZ74" s="82"/>
      <c r="KXA74" s="82"/>
      <c r="KXB74" s="82"/>
      <c r="KXC74" s="82"/>
      <c r="KXD74" s="82"/>
      <c r="KXE74" s="82"/>
      <c r="KXF74" s="82"/>
      <c r="KXG74" s="82"/>
      <c r="KXH74" s="82"/>
      <c r="KXI74" s="82"/>
      <c r="KXJ74" s="82"/>
      <c r="KXK74" s="82"/>
      <c r="KXL74" s="82"/>
      <c r="KXM74" s="82"/>
      <c r="KXN74" s="82"/>
      <c r="KXO74" s="82"/>
      <c r="KXP74" s="82"/>
      <c r="KXQ74" s="82"/>
      <c r="KXR74" s="82"/>
      <c r="KXS74" s="82"/>
      <c r="KXT74" s="82"/>
      <c r="KXU74" s="82"/>
      <c r="KXV74" s="82"/>
      <c r="KXW74" s="82"/>
      <c r="KXX74" s="82"/>
      <c r="KXY74" s="82"/>
      <c r="KXZ74" s="82"/>
      <c r="KYA74" s="82"/>
      <c r="KYB74" s="82"/>
      <c r="KYC74" s="82"/>
      <c r="KYD74" s="82"/>
      <c r="KYE74" s="82"/>
      <c r="KYF74" s="82"/>
      <c r="KYG74" s="82"/>
      <c r="KYH74" s="82"/>
      <c r="KYI74" s="82"/>
      <c r="KYJ74" s="82"/>
      <c r="KYK74" s="82"/>
      <c r="KYL74" s="82"/>
      <c r="KYM74" s="82"/>
      <c r="KYN74" s="82"/>
      <c r="KYO74" s="82"/>
      <c r="KYP74" s="82"/>
      <c r="KYQ74" s="82"/>
      <c r="KYR74" s="82"/>
      <c r="KYS74" s="82"/>
      <c r="KYT74" s="82"/>
      <c r="KYU74" s="82"/>
      <c r="KYV74" s="82"/>
      <c r="KYW74" s="82"/>
      <c r="KYX74" s="82"/>
      <c r="KYY74" s="82"/>
      <c r="KYZ74" s="82"/>
      <c r="KZA74" s="82"/>
      <c r="KZB74" s="82"/>
      <c r="KZC74" s="82"/>
      <c r="KZD74" s="82"/>
      <c r="KZE74" s="82"/>
      <c r="KZF74" s="82"/>
      <c r="KZG74" s="82"/>
      <c r="KZH74" s="82"/>
      <c r="KZI74" s="82"/>
      <c r="KZJ74" s="82"/>
      <c r="KZK74" s="82"/>
      <c r="KZL74" s="82"/>
      <c r="KZM74" s="82"/>
      <c r="KZN74" s="82"/>
      <c r="KZO74" s="82"/>
      <c r="KZP74" s="82"/>
      <c r="KZQ74" s="82"/>
      <c r="KZR74" s="82"/>
      <c r="KZS74" s="82"/>
      <c r="KZT74" s="82"/>
      <c r="KZU74" s="82"/>
      <c r="KZV74" s="82"/>
      <c r="KZW74" s="82"/>
      <c r="KZX74" s="82"/>
      <c r="KZY74" s="82"/>
      <c r="KZZ74" s="82"/>
      <c r="LAA74" s="82"/>
      <c r="LAB74" s="82"/>
      <c r="LAC74" s="82"/>
      <c r="LAD74" s="82"/>
      <c r="LAE74" s="82"/>
      <c r="LAF74" s="82"/>
      <c r="LAG74" s="82"/>
      <c r="LAH74" s="82"/>
      <c r="LAI74" s="82"/>
      <c r="LAJ74" s="82"/>
      <c r="LAK74" s="82"/>
      <c r="LAL74" s="82"/>
      <c r="LAM74" s="82"/>
      <c r="LAN74" s="82"/>
      <c r="LAO74" s="82"/>
      <c r="LAP74" s="82"/>
      <c r="LAQ74" s="82"/>
      <c r="LAR74" s="82"/>
      <c r="LAS74" s="82"/>
      <c r="LAT74" s="82"/>
      <c r="LAU74" s="82"/>
      <c r="LAV74" s="82"/>
      <c r="LAW74" s="82"/>
      <c r="LAX74" s="82"/>
      <c r="LAY74" s="82"/>
      <c r="LAZ74" s="82"/>
      <c r="LBA74" s="82"/>
      <c r="LBB74" s="82"/>
      <c r="LBC74" s="82"/>
      <c r="LBD74" s="82"/>
      <c r="LBE74" s="82"/>
      <c r="LBF74" s="82"/>
      <c r="LBG74" s="82"/>
      <c r="LBH74" s="82"/>
      <c r="LBI74" s="82"/>
      <c r="LBJ74" s="82"/>
      <c r="LBK74" s="82"/>
      <c r="LBL74" s="82"/>
      <c r="LBM74" s="82"/>
      <c r="LBN74" s="82"/>
      <c r="LBO74" s="82"/>
      <c r="LBP74" s="82"/>
      <c r="LBQ74" s="82"/>
      <c r="LBR74" s="82"/>
      <c r="LBS74" s="82"/>
      <c r="LBT74" s="82"/>
      <c r="LBU74" s="82"/>
      <c r="LBV74" s="82"/>
      <c r="LBW74" s="82"/>
      <c r="LBX74" s="82"/>
      <c r="LBY74" s="82"/>
      <c r="LBZ74" s="82"/>
      <c r="LCA74" s="82"/>
      <c r="LCB74" s="82"/>
      <c r="LCC74" s="82"/>
      <c r="LCD74" s="82"/>
      <c r="LCE74" s="82"/>
      <c r="LCF74" s="82"/>
      <c r="LCG74" s="82"/>
      <c r="LCH74" s="82"/>
      <c r="LCI74" s="82"/>
      <c r="LCJ74" s="82"/>
      <c r="LCK74" s="82"/>
      <c r="LCL74" s="82"/>
      <c r="LCM74" s="82"/>
      <c r="LCN74" s="82"/>
      <c r="LCO74" s="82"/>
      <c r="LCP74" s="82"/>
      <c r="LCQ74" s="82"/>
      <c r="LCR74" s="82"/>
      <c r="LCS74" s="82"/>
      <c r="LCT74" s="82"/>
      <c r="LCU74" s="82"/>
      <c r="LCV74" s="82"/>
      <c r="LCW74" s="82"/>
      <c r="LCX74" s="82"/>
      <c r="LCY74" s="82"/>
      <c r="LCZ74" s="82"/>
      <c r="LDA74" s="82"/>
      <c r="LDB74" s="82"/>
      <c r="LDC74" s="82"/>
      <c r="LDD74" s="82"/>
      <c r="LDE74" s="82"/>
      <c r="LDF74" s="82"/>
      <c r="LDG74" s="82"/>
      <c r="LDH74" s="82"/>
      <c r="LDI74" s="82"/>
      <c r="LDJ74" s="82"/>
      <c r="LDK74" s="82"/>
      <c r="LDL74" s="82"/>
      <c r="LDM74" s="82"/>
      <c r="LDN74" s="82"/>
      <c r="LDO74" s="82"/>
      <c r="LDP74" s="82"/>
      <c r="LDQ74" s="82"/>
      <c r="LDR74" s="82"/>
      <c r="LDS74" s="82"/>
      <c r="LDT74" s="82"/>
      <c r="LDU74" s="82"/>
      <c r="LDV74" s="82"/>
      <c r="LDW74" s="82"/>
      <c r="LDX74" s="82"/>
      <c r="LDY74" s="82"/>
      <c r="LDZ74" s="82"/>
      <c r="LEA74" s="82"/>
      <c r="LEB74" s="82"/>
      <c r="LEC74" s="82"/>
      <c r="LED74" s="82"/>
      <c r="LEE74" s="82"/>
      <c r="LEF74" s="82"/>
      <c r="LEG74" s="82"/>
      <c r="LEH74" s="82"/>
      <c r="LEI74" s="82"/>
      <c r="LEJ74" s="82"/>
      <c r="LEK74" s="82"/>
      <c r="LEL74" s="82"/>
      <c r="LEM74" s="82"/>
      <c r="LEN74" s="82"/>
      <c r="LEO74" s="82"/>
      <c r="LEP74" s="82"/>
      <c r="LEQ74" s="82"/>
      <c r="LER74" s="82"/>
      <c r="LES74" s="82"/>
      <c r="LET74" s="82"/>
      <c r="LEU74" s="82"/>
      <c r="LEV74" s="82"/>
      <c r="LEW74" s="82"/>
      <c r="LEX74" s="82"/>
      <c r="LEY74" s="82"/>
      <c r="LEZ74" s="82"/>
      <c r="LFA74" s="82"/>
      <c r="LFB74" s="82"/>
      <c r="LFC74" s="82"/>
      <c r="LFD74" s="82"/>
      <c r="LFE74" s="82"/>
      <c r="LFF74" s="82"/>
      <c r="LFG74" s="82"/>
      <c r="LFH74" s="82"/>
      <c r="LFI74" s="82"/>
      <c r="LFJ74" s="82"/>
      <c r="LFK74" s="82"/>
      <c r="LFL74" s="82"/>
      <c r="LFM74" s="82"/>
      <c r="LFN74" s="82"/>
      <c r="LFO74" s="82"/>
      <c r="LFP74" s="82"/>
      <c r="LFQ74" s="82"/>
      <c r="LFR74" s="82"/>
      <c r="LFS74" s="82"/>
      <c r="LFT74" s="82"/>
      <c r="LFU74" s="82"/>
      <c r="LFV74" s="82"/>
      <c r="LFW74" s="82"/>
      <c r="LFX74" s="82"/>
      <c r="LFY74" s="82"/>
      <c r="LFZ74" s="82"/>
      <c r="LGA74" s="82"/>
      <c r="LGB74" s="82"/>
      <c r="LGC74" s="82"/>
      <c r="LGD74" s="82"/>
      <c r="LGE74" s="82"/>
      <c r="LGF74" s="82"/>
      <c r="LGG74" s="82"/>
      <c r="LGH74" s="82"/>
      <c r="LGI74" s="82"/>
      <c r="LGJ74" s="82"/>
      <c r="LGK74" s="82"/>
      <c r="LGL74" s="82"/>
      <c r="LGM74" s="82"/>
      <c r="LGN74" s="82"/>
      <c r="LGO74" s="82"/>
      <c r="LGP74" s="82"/>
      <c r="LGQ74" s="82"/>
      <c r="LGR74" s="82"/>
      <c r="LGS74" s="82"/>
      <c r="LGT74" s="82"/>
      <c r="LGU74" s="82"/>
      <c r="LGV74" s="82"/>
      <c r="LGW74" s="82"/>
      <c r="LGX74" s="82"/>
      <c r="LGY74" s="82"/>
      <c r="LGZ74" s="82"/>
      <c r="LHA74" s="82"/>
      <c r="LHB74" s="82"/>
      <c r="LHC74" s="82"/>
      <c r="LHD74" s="82"/>
      <c r="LHE74" s="82"/>
      <c r="LHF74" s="82"/>
      <c r="LHG74" s="82"/>
      <c r="LHH74" s="82"/>
      <c r="LHI74" s="82"/>
      <c r="LHJ74" s="82"/>
      <c r="LHK74" s="82"/>
      <c r="LHL74" s="82"/>
      <c r="LHM74" s="82"/>
      <c r="LHN74" s="82"/>
      <c r="LHO74" s="82"/>
      <c r="LHP74" s="82"/>
      <c r="LHQ74" s="82"/>
      <c r="LHR74" s="82"/>
      <c r="LHS74" s="82"/>
      <c r="LHT74" s="82"/>
      <c r="LHU74" s="82"/>
      <c r="LHV74" s="82"/>
      <c r="LHW74" s="82"/>
      <c r="LHX74" s="82"/>
      <c r="LHY74" s="82"/>
      <c r="LHZ74" s="82"/>
      <c r="LIA74" s="82"/>
      <c r="LIB74" s="82"/>
      <c r="LIC74" s="82"/>
      <c r="LID74" s="82"/>
      <c r="LIE74" s="82"/>
      <c r="LIF74" s="82"/>
      <c r="LIG74" s="82"/>
      <c r="LIH74" s="82"/>
      <c r="LII74" s="82"/>
      <c r="LIJ74" s="82"/>
      <c r="LIK74" s="82"/>
      <c r="LIL74" s="82"/>
      <c r="LIM74" s="82"/>
      <c r="LIN74" s="82"/>
      <c r="LIO74" s="82"/>
      <c r="LIP74" s="82"/>
      <c r="LIQ74" s="82"/>
      <c r="LIR74" s="82"/>
      <c r="LIS74" s="82"/>
      <c r="LIT74" s="82"/>
      <c r="LIU74" s="82"/>
      <c r="LIV74" s="82"/>
      <c r="LIW74" s="82"/>
      <c r="LIX74" s="82"/>
      <c r="LIY74" s="82"/>
      <c r="LIZ74" s="82"/>
      <c r="LJA74" s="82"/>
      <c r="LJB74" s="82"/>
      <c r="LJC74" s="82"/>
      <c r="LJD74" s="82"/>
      <c r="LJE74" s="82"/>
      <c r="LJF74" s="82"/>
      <c r="LJG74" s="82"/>
      <c r="LJH74" s="82"/>
      <c r="LJI74" s="82"/>
      <c r="LJJ74" s="82"/>
      <c r="LJK74" s="82"/>
      <c r="LJL74" s="82"/>
      <c r="LJM74" s="82"/>
      <c r="LJN74" s="82"/>
      <c r="LJO74" s="82"/>
      <c r="LJP74" s="82"/>
      <c r="LJQ74" s="82"/>
      <c r="LJR74" s="82"/>
      <c r="LJS74" s="82"/>
      <c r="LJT74" s="82"/>
      <c r="LJU74" s="82"/>
      <c r="LJV74" s="82"/>
      <c r="LJW74" s="82"/>
      <c r="LJX74" s="82"/>
      <c r="LJY74" s="82"/>
      <c r="LJZ74" s="82"/>
      <c r="LKA74" s="82"/>
      <c r="LKB74" s="82"/>
      <c r="LKC74" s="82"/>
      <c r="LKD74" s="82"/>
      <c r="LKE74" s="82"/>
      <c r="LKF74" s="82"/>
      <c r="LKG74" s="82"/>
      <c r="LKH74" s="82"/>
      <c r="LKI74" s="82"/>
      <c r="LKJ74" s="82"/>
      <c r="LKK74" s="82"/>
      <c r="LKL74" s="82"/>
      <c r="LKM74" s="82"/>
      <c r="LKN74" s="82"/>
      <c r="LKO74" s="82"/>
      <c r="LKP74" s="82"/>
      <c r="LKQ74" s="82"/>
      <c r="LKR74" s="82"/>
      <c r="LKS74" s="82"/>
      <c r="LKT74" s="82"/>
      <c r="LKU74" s="82"/>
      <c r="LKV74" s="82"/>
      <c r="LKW74" s="82"/>
      <c r="LKX74" s="82"/>
      <c r="LKY74" s="82"/>
      <c r="LKZ74" s="82"/>
      <c r="LLA74" s="82"/>
      <c r="LLB74" s="82"/>
      <c r="LLC74" s="82"/>
      <c r="LLD74" s="82"/>
      <c r="LLE74" s="82"/>
      <c r="LLF74" s="82"/>
      <c r="LLG74" s="82"/>
      <c r="LLH74" s="82"/>
      <c r="LLI74" s="82"/>
      <c r="LLJ74" s="82"/>
      <c r="LLK74" s="82"/>
      <c r="LLL74" s="82"/>
      <c r="LLM74" s="82"/>
      <c r="LLN74" s="82"/>
      <c r="LLO74" s="82"/>
      <c r="LLP74" s="82"/>
      <c r="LLQ74" s="82"/>
      <c r="LLR74" s="82"/>
      <c r="LLS74" s="82"/>
      <c r="LLT74" s="82"/>
      <c r="LLU74" s="82"/>
      <c r="LLV74" s="82"/>
      <c r="LLW74" s="82"/>
      <c r="LLX74" s="82"/>
      <c r="LLY74" s="82"/>
      <c r="LLZ74" s="82"/>
      <c r="LMA74" s="82"/>
      <c r="LMB74" s="82"/>
      <c r="LMC74" s="82"/>
      <c r="LMD74" s="82"/>
      <c r="LME74" s="82"/>
      <c r="LMF74" s="82"/>
      <c r="LMG74" s="82"/>
      <c r="LMH74" s="82"/>
      <c r="LMI74" s="82"/>
      <c r="LMJ74" s="82"/>
      <c r="LMK74" s="82"/>
      <c r="LML74" s="82"/>
      <c r="LMM74" s="82"/>
      <c r="LMN74" s="82"/>
      <c r="LMO74" s="82"/>
      <c r="LMP74" s="82"/>
      <c r="LMQ74" s="82"/>
      <c r="LMR74" s="82"/>
      <c r="LMS74" s="82"/>
      <c r="LMT74" s="82"/>
      <c r="LMU74" s="82"/>
      <c r="LMV74" s="82"/>
      <c r="LMW74" s="82"/>
      <c r="LMX74" s="82"/>
      <c r="LMY74" s="82"/>
      <c r="LMZ74" s="82"/>
      <c r="LNA74" s="82"/>
      <c r="LNB74" s="82"/>
      <c r="LNC74" s="82"/>
      <c r="LND74" s="82"/>
      <c r="LNE74" s="82"/>
      <c r="LNF74" s="82"/>
      <c r="LNG74" s="82"/>
      <c r="LNH74" s="82"/>
      <c r="LNI74" s="82"/>
      <c r="LNJ74" s="82"/>
      <c r="LNK74" s="82"/>
      <c r="LNL74" s="82"/>
      <c r="LNM74" s="82"/>
      <c r="LNN74" s="82"/>
      <c r="LNO74" s="82"/>
      <c r="LNP74" s="82"/>
      <c r="LNQ74" s="82"/>
      <c r="LNR74" s="82"/>
      <c r="LNS74" s="82"/>
      <c r="LNT74" s="82"/>
      <c r="LNU74" s="82"/>
      <c r="LNV74" s="82"/>
      <c r="LNW74" s="82"/>
      <c r="LNX74" s="82"/>
      <c r="LNY74" s="82"/>
      <c r="LNZ74" s="82"/>
      <c r="LOA74" s="82"/>
      <c r="LOB74" s="82"/>
      <c r="LOC74" s="82"/>
      <c r="LOD74" s="82"/>
      <c r="LOE74" s="82"/>
      <c r="LOF74" s="82"/>
      <c r="LOG74" s="82"/>
      <c r="LOH74" s="82"/>
      <c r="LOI74" s="82"/>
      <c r="LOJ74" s="82"/>
      <c r="LOK74" s="82"/>
      <c r="LOL74" s="82"/>
      <c r="LOM74" s="82"/>
      <c r="LON74" s="82"/>
      <c r="LOO74" s="82"/>
      <c r="LOP74" s="82"/>
      <c r="LOQ74" s="82"/>
      <c r="LOR74" s="82"/>
      <c r="LOS74" s="82"/>
      <c r="LOT74" s="82"/>
      <c r="LOU74" s="82"/>
      <c r="LOV74" s="82"/>
      <c r="LOW74" s="82"/>
      <c r="LOX74" s="82"/>
      <c r="LOY74" s="82"/>
      <c r="LOZ74" s="82"/>
      <c r="LPA74" s="82"/>
      <c r="LPB74" s="82"/>
      <c r="LPC74" s="82"/>
      <c r="LPD74" s="82"/>
      <c r="LPE74" s="82"/>
      <c r="LPF74" s="82"/>
      <c r="LPG74" s="82"/>
      <c r="LPH74" s="82"/>
      <c r="LPI74" s="82"/>
      <c r="LPJ74" s="82"/>
      <c r="LPK74" s="82"/>
      <c r="LPL74" s="82"/>
      <c r="LPM74" s="82"/>
      <c r="LPN74" s="82"/>
      <c r="LPO74" s="82"/>
      <c r="LPP74" s="82"/>
      <c r="LPQ74" s="82"/>
      <c r="LPR74" s="82"/>
      <c r="LPS74" s="82"/>
      <c r="LPT74" s="82"/>
      <c r="LPU74" s="82"/>
      <c r="LPV74" s="82"/>
      <c r="LPW74" s="82"/>
      <c r="LPX74" s="82"/>
      <c r="LPY74" s="82"/>
      <c r="LPZ74" s="82"/>
      <c r="LQA74" s="82"/>
      <c r="LQB74" s="82"/>
      <c r="LQC74" s="82"/>
      <c r="LQD74" s="82"/>
      <c r="LQE74" s="82"/>
      <c r="LQF74" s="82"/>
      <c r="LQG74" s="82"/>
      <c r="LQH74" s="82"/>
      <c r="LQI74" s="82"/>
      <c r="LQJ74" s="82"/>
      <c r="LQK74" s="82"/>
      <c r="LQL74" s="82"/>
      <c r="LQM74" s="82"/>
      <c r="LQN74" s="82"/>
      <c r="LQO74" s="82"/>
      <c r="LQP74" s="82"/>
      <c r="LQQ74" s="82"/>
      <c r="LQR74" s="82"/>
      <c r="LQS74" s="82"/>
      <c r="LQT74" s="82"/>
      <c r="LQU74" s="82"/>
      <c r="LQV74" s="82"/>
      <c r="LQW74" s="82"/>
      <c r="LQX74" s="82"/>
      <c r="LQY74" s="82"/>
      <c r="LQZ74" s="82"/>
      <c r="LRA74" s="82"/>
      <c r="LRB74" s="82"/>
      <c r="LRC74" s="82"/>
      <c r="LRD74" s="82"/>
      <c r="LRE74" s="82"/>
      <c r="LRF74" s="82"/>
      <c r="LRG74" s="82"/>
      <c r="LRH74" s="82"/>
      <c r="LRI74" s="82"/>
      <c r="LRJ74" s="82"/>
      <c r="LRK74" s="82"/>
      <c r="LRL74" s="82"/>
      <c r="LRM74" s="82"/>
      <c r="LRN74" s="82"/>
      <c r="LRO74" s="82"/>
      <c r="LRP74" s="82"/>
      <c r="LRQ74" s="82"/>
      <c r="LRR74" s="82"/>
      <c r="LRS74" s="82"/>
      <c r="LRT74" s="82"/>
      <c r="LRU74" s="82"/>
      <c r="LRV74" s="82"/>
      <c r="LRW74" s="82"/>
      <c r="LRX74" s="82"/>
      <c r="LRY74" s="82"/>
      <c r="LRZ74" s="82"/>
      <c r="LSA74" s="82"/>
      <c r="LSB74" s="82"/>
      <c r="LSC74" s="82"/>
      <c r="LSD74" s="82"/>
      <c r="LSE74" s="82"/>
      <c r="LSF74" s="82"/>
      <c r="LSG74" s="82"/>
      <c r="LSH74" s="82"/>
      <c r="LSI74" s="82"/>
      <c r="LSJ74" s="82"/>
      <c r="LSK74" s="82"/>
      <c r="LSL74" s="82"/>
      <c r="LSM74" s="82"/>
      <c r="LSN74" s="82"/>
      <c r="LSO74" s="82"/>
      <c r="LSP74" s="82"/>
      <c r="LSQ74" s="82"/>
      <c r="LSR74" s="82"/>
      <c r="LSS74" s="82"/>
      <c r="LST74" s="82"/>
      <c r="LSU74" s="82"/>
      <c r="LSV74" s="82"/>
      <c r="LSW74" s="82"/>
      <c r="LSX74" s="82"/>
      <c r="LSY74" s="82"/>
      <c r="LSZ74" s="82"/>
      <c r="LTA74" s="82"/>
      <c r="LTB74" s="82"/>
      <c r="LTC74" s="82"/>
      <c r="LTD74" s="82"/>
      <c r="LTE74" s="82"/>
      <c r="LTF74" s="82"/>
      <c r="LTG74" s="82"/>
      <c r="LTH74" s="82"/>
      <c r="LTI74" s="82"/>
      <c r="LTJ74" s="82"/>
      <c r="LTK74" s="82"/>
      <c r="LTL74" s="82"/>
      <c r="LTM74" s="82"/>
      <c r="LTN74" s="82"/>
      <c r="LTO74" s="82"/>
      <c r="LTP74" s="82"/>
      <c r="LTQ74" s="82"/>
      <c r="LTR74" s="82"/>
      <c r="LTS74" s="82"/>
      <c r="LTT74" s="82"/>
      <c r="LTU74" s="82"/>
      <c r="LTV74" s="82"/>
      <c r="LTW74" s="82"/>
      <c r="LTX74" s="82"/>
      <c r="LTY74" s="82"/>
      <c r="LTZ74" s="82"/>
      <c r="LUA74" s="82"/>
      <c r="LUB74" s="82"/>
      <c r="LUC74" s="82"/>
      <c r="LUD74" s="82"/>
      <c r="LUE74" s="82"/>
      <c r="LUF74" s="82"/>
      <c r="LUG74" s="82"/>
      <c r="LUH74" s="82"/>
      <c r="LUI74" s="82"/>
      <c r="LUJ74" s="82"/>
      <c r="LUK74" s="82"/>
      <c r="LUL74" s="82"/>
      <c r="LUM74" s="82"/>
      <c r="LUN74" s="82"/>
      <c r="LUO74" s="82"/>
      <c r="LUP74" s="82"/>
      <c r="LUQ74" s="82"/>
      <c r="LUR74" s="82"/>
      <c r="LUS74" s="82"/>
      <c r="LUT74" s="82"/>
      <c r="LUU74" s="82"/>
      <c r="LUV74" s="82"/>
      <c r="LUW74" s="82"/>
      <c r="LUX74" s="82"/>
      <c r="LUY74" s="82"/>
      <c r="LUZ74" s="82"/>
      <c r="LVA74" s="82"/>
      <c r="LVB74" s="82"/>
      <c r="LVC74" s="82"/>
      <c r="LVD74" s="82"/>
      <c r="LVE74" s="82"/>
      <c r="LVF74" s="82"/>
      <c r="LVG74" s="82"/>
      <c r="LVH74" s="82"/>
      <c r="LVI74" s="82"/>
      <c r="LVJ74" s="82"/>
      <c r="LVK74" s="82"/>
      <c r="LVL74" s="82"/>
      <c r="LVM74" s="82"/>
      <c r="LVN74" s="82"/>
      <c r="LVO74" s="82"/>
      <c r="LVP74" s="82"/>
      <c r="LVQ74" s="82"/>
      <c r="LVR74" s="82"/>
      <c r="LVS74" s="82"/>
      <c r="LVT74" s="82"/>
      <c r="LVU74" s="82"/>
      <c r="LVV74" s="82"/>
      <c r="LVW74" s="82"/>
      <c r="LVX74" s="82"/>
      <c r="LVY74" s="82"/>
      <c r="LVZ74" s="82"/>
      <c r="LWA74" s="82"/>
      <c r="LWB74" s="82"/>
      <c r="LWC74" s="82"/>
      <c r="LWD74" s="82"/>
      <c r="LWE74" s="82"/>
      <c r="LWF74" s="82"/>
      <c r="LWG74" s="82"/>
      <c r="LWH74" s="82"/>
      <c r="LWI74" s="82"/>
      <c r="LWJ74" s="82"/>
      <c r="LWK74" s="82"/>
      <c r="LWL74" s="82"/>
      <c r="LWM74" s="82"/>
      <c r="LWN74" s="82"/>
      <c r="LWO74" s="82"/>
      <c r="LWP74" s="82"/>
      <c r="LWQ74" s="82"/>
      <c r="LWR74" s="82"/>
      <c r="LWS74" s="82"/>
      <c r="LWT74" s="82"/>
      <c r="LWU74" s="82"/>
      <c r="LWV74" s="82"/>
      <c r="LWW74" s="82"/>
      <c r="LWX74" s="82"/>
      <c r="LWY74" s="82"/>
      <c r="LWZ74" s="82"/>
      <c r="LXA74" s="82"/>
      <c r="LXB74" s="82"/>
      <c r="LXC74" s="82"/>
      <c r="LXD74" s="82"/>
      <c r="LXE74" s="82"/>
      <c r="LXF74" s="82"/>
      <c r="LXG74" s="82"/>
      <c r="LXH74" s="82"/>
      <c r="LXI74" s="82"/>
      <c r="LXJ74" s="82"/>
      <c r="LXK74" s="82"/>
      <c r="LXL74" s="82"/>
      <c r="LXM74" s="82"/>
      <c r="LXN74" s="82"/>
      <c r="LXO74" s="82"/>
      <c r="LXP74" s="82"/>
      <c r="LXQ74" s="82"/>
      <c r="LXR74" s="82"/>
      <c r="LXS74" s="82"/>
      <c r="LXT74" s="82"/>
      <c r="LXU74" s="82"/>
      <c r="LXV74" s="82"/>
      <c r="LXW74" s="82"/>
      <c r="LXX74" s="82"/>
      <c r="LXY74" s="82"/>
      <c r="LXZ74" s="82"/>
      <c r="LYA74" s="82"/>
      <c r="LYB74" s="82"/>
      <c r="LYC74" s="82"/>
      <c r="LYD74" s="82"/>
      <c r="LYE74" s="82"/>
      <c r="LYF74" s="82"/>
      <c r="LYG74" s="82"/>
      <c r="LYH74" s="82"/>
      <c r="LYI74" s="82"/>
      <c r="LYJ74" s="82"/>
      <c r="LYK74" s="82"/>
      <c r="LYL74" s="82"/>
      <c r="LYM74" s="82"/>
      <c r="LYN74" s="82"/>
      <c r="LYO74" s="82"/>
      <c r="LYP74" s="82"/>
      <c r="LYQ74" s="82"/>
      <c r="LYR74" s="82"/>
      <c r="LYS74" s="82"/>
      <c r="LYT74" s="82"/>
      <c r="LYU74" s="82"/>
      <c r="LYV74" s="82"/>
      <c r="LYW74" s="82"/>
      <c r="LYX74" s="82"/>
      <c r="LYY74" s="82"/>
      <c r="LYZ74" s="82"/>
      <c r="LZA74" s="82"/>
      <c r="LZB74" s="82"/>
      <c r="LZC74" s="82"/>
      <c r="LZD74" s="82"/>
      <c r="LZE74" s="82"/>
      <c r="LZF74" s="82"/>
      <c r="LZG74" s="82"/>
      <c r="LZH74" s="82"/>
      <c r="LZI74" s="82"/>
      <c r="LZJ74" s="82"/>
      <c r="LZK74" s="82"/>
      <c r="LZL74" s="82"/>
      <c r="LZM74" s="82"/>
      <c r="LZN74" s="82"/>
      <c r="LZO74" s="82"/>
      <c r="LZP74" s="82"/>
      <c r="LZQ74" s="82"/>
      <c r="LZR74" s="82"/>
      <c r="LZS74" s="82"/>
      <c r="LZT74" s="82"/>
      <c r="LZU74" s="82"/>
      <c r="LZV74" s="82"/>
      <c r="LZW74" s="82"/>
      <c r="LZX74" s="82"/>
      <c r="LZY74" s="82"/>
      <c r="LZZ74" s="82"/>
      <c r="MAA74" s="82"/>
      <c r="MAB74" s="82"/>
      <c r="MAC74" s="82"/>
      <c r="MAD74" s="82"/>
      <c r="MAE74" s="82"/>
      <c r="MAF74" s="82"/>
      <c r="MAG74" s="82"/>
      <c r="MAH74" s="82"/>
      <c r="MAI74" s="82"/>
      <c r="MAJ74" s="82"/>
      <c r="MAK74" s="82"/>
      <c r="MAL74" s="82"/>
      <c r="MAM74" s="82"/>
      <c r="MAN74" s="82"/>
      <c r="MAO74" s="82"/>
      <c r="MAP74" s="82"/>
      <c r="MAQ74" s="82"/>
      <c r="MAR74" s="82"/>
      <c r="MAS74" s="82"/>
      <c r="MAT74" s="82"/>
      <c r="MAU74" s="82"/>
      <c r="MAV74" s="82"/>
      <c r="MAW74" s="82"/>
      <c r="MAX74" s="82"/>
      <c r="MAY74" s="82"/>
      <c r="MAZ74" s="82"/>
      <c r="MBA74" s="82"/>
      <c r="MBB74" s="82"/>
      <c r="MBC74" s="82"/>
      <c r="MBD74" s="82"/>
      <c r="MBE74" s="82"/>
      <c r="MBF74" s="82"/>
      <c r="MBG74" s="82"/>
      <c r="MBH74" s="82"/>
      <c r="MBI74" s="82"/>
      <c r="MBJ74" s="82"/>
      <c r="MBK74" s="82"/>
      <c r="MBL74" s="82"/>
      <c r="MBM74" s="82"/>
      <c r="MBN74" s="82"/>
      <c r="MBO74" s="82"/>
      <c r="MBP74" s="82"/>
      <c r="MBQ74" s="82"/>
      <c r="MBR74" s="82"/>
      <c r="MBS74" s="82"/>
      <c r="MBT74" s="82"/>
      <c r="MBU74" s="82"/>
      <c r="MBV74" s="82"/>
      <c r="MBW74" s="82"/>
      <c r="MBX74" s="82"/>
      <c r="MBY74" s="82"/>
      <c r="MBZ74" s="82"/>
      <c r="MCA74" s="82"/>
      <c r="MCB74" s="82"/>
      <c r="MCC74" s="82"/>
      <c r="MCD74" s="82"/>
      <c r="MCE74" s="82"/>
      <c r="MCF74" s="82"/>
      <c r="MCG74" s="82"/>
      <c r="MCH74" s="82"/>
      <c r="MCI74" s="82"/>
      <c r="MCJ74" s="82"/>
      <c r="MCK74" s="82"/>
      <c r="MCL74" s="82"/>
      <c r="MCM74" s="82"/>
      <c r="MCN74" s="82"/>
      <c r="MCO74" s="82"/>
      <c r="MCP74" s="82"/>
      <c r="MCQ74" s="82"/>
      <c r="MCR74" s="82"/>
      <c r="MCS74" s="82"/>
      <c r="MCT74" s="82"/>
      <c r="MCU74" s="82"/>
      <c r="MCV74" s="82"/>
      <c r="MCW74" s="82"/>
      <c r="MCX74" s="82"/>
      <c r="MCY74" s="82"/>
      <c r="MCZ74" s="82"/>
      <c r="MDA74" s="82"/>
      <c r="MDB74" s="82"/>
      <c r="MDC74" s="82"/>
      <c r="MDD74" s="82"/>
      <c r="MDE74" s="82"/>
      <c r="MDF74" s="82"/>
      <c r="MDG74" s="82"/>
      <c r="MDH74" s="82"/>
      <c r="MDI74" s="82"/>
      <c r="MDJ74" s="82"/>
      <c r="MDK74" s="82"/>
      <c r="MDL74" s="82"/>
      <c r="MDM74" s="82"/>
      <c r="MDN74" s="82"/>
      <c r="MDO74" s="82"/>
      <c r="MDP74" s="82"/>
      <c r="MDQ74" s="82"/>
      <c r="MDR74" s="82"/>
      <c r="MDS74" s="82"/>
      <c r="MDT74" s="82"/>
      <c r="MDU74" s="82"/>
      <c r="MDV74" s="82"/>
      <c r="MDW74" s="82"/>
      <c r="MDX74" s="82"/>
      <c r="MDY74" s="82"/>
      <c r="MDZ74" s="82"/>
      <c r="MEA74" s="82"/>
      <c r="MEB74" s="82"/>
      <c r="MEC74" s="82"/>
      <c r="MED74" s="82"/>
      <c r="MEE74" s="82"/>
      <c r="MEF74" s="82"/>
      <c r="MEG74" s="82"/>
      <c r="MEH74" s="82"/>
      <c r="MEI74" s="82"/>
      <c r="MEJ74" s="82"/>
      <c r="MEK74" s="82"/>
      <c r="MEL74" s="82"/>
      <c r="MEM74" s="82"/>
      <c r="MEN74" s="82"/>
      <c r="MEO74" s="82"/>
      <c r="MEP74" s="82"/>
      <c r="MEQ74" s="82"/>
      <c r="MER74" s="82"/>
      <c r="MES74" s="82"/>
      <c r="MET74" s="82"/>
      <c r="MEU74" s="82"/>
      <c r="MEV74" s="82"/>
      <c r="MEW74" s="82"/>
      <c r="MEX74" s="82"/>
      <c r="MEY74" s="82"/>
      <c r="MEZ74" s="82"/>
      <c r="MFA74" s="82"/>
      <c r="MFB74" s="82"/>
      <c r="MFC74" s="82"/>
      <c r="MFD74" s="82"/>
      <c r="MFE74" s="82"/>
      <c r="MFF74" s="82"/>
      <c r="MFG74" s="82"/>
      <c r="MFH74" s="82"/>
      <c r="MFI74" s="82"/>
      <c r="MFJ74" s="82"/>
      <c r="MFK74" s="82"/>
      <c r="MFL74" s="82"/>
      <c r="MFM74" s="82"/>
      <c r="MFN74" s="82"/>
      <c r="MFO74" s="82"/>
      <c r="MFP74" s="82"/>
      <c r="MFQ74" s="82"/>
      <c r="MFR74" s="82"/>
      <c r="MFS74" s="82"/>
      <c r="MFT74" s="82"/>
      <c r="MFU74" s="82"/>
      <c r="MFV74" s="82"/>
      <c r="MFW74" s="82"/>
      <c r="MFX74" s="82"/>
      <c r="MFY74" s="82"/>
      <c r="MFZ74" s="82"/>
      <c r="MGA74" s="82"/>
      <c r="MGB74" s="82"/>
      <c r="MGC74" s="82"/>
      <c r="MGD74" s="82"/>
      <c r="MGE74" s="82"/>
      <c r="MGF74" s="82"/>
      <c r="MGG74" s="82"/>
      <c r="MGH74" s="82"/>
      <c r="MGI74" s="82"/>
      <c r="MGJ74" s="82"/>
      <c r="MGK74" s="82"/>
      <c r="MGL74" s="82"/>
      <c r="MGM74" s="82"/>
      <c r="MGN74" s="82"/>
      <c r="MGO74" s="82"/>
      <c r="MGP74" s="82"/>
      <c r="MGQ74" s="82"/>
      <c r="MGR74" s="82"/>
      <c r="MGS74" s="82"/>
      <c r="MGT74" s="82"/>
      <c r="MGU74" s="82"/>
      <c r="MGV74" s="82"/>
      <c r="MGW74" s="82"/>
      <c r="MGX74" s="82"/>
      <c r="MGY74" s="82"/>
      <c r="MGZ74" s="82"/>
      <c r="MHA74" s="82"/>
      <c r="MHB74" s="82"/>
      <c r="MHC74" s="82"/>
      <c r="MHD74" s="82"/>
      <c r="MHE74" s="82"/>
      <c r="MHF74" s="82"/>
      <c r="MHG74" s="82"/>
      <c r="MHH74" s="82"/>
      <c r="MHI74" s="82"/>
      <c r="MHJ74" s="82"/>
      <c r="MHK74" s="82"/>
      <c r="MHL74" s="82"/>
      <c r="MHM74" s="82"/>
      <c r="MHN74" s="82"/>
      <c r="MHO74" s="82"/>
      <c r="MHP74" s="82"/>
      <c r="MHQ74" s="82"/>
      <c r="MHR74" s="82"/>
      <c r="MHS74" s="82"/>
      <c r="MHT74" s="82"/>
      <c r="MHU74" s="82"/>
      <c r="MHV74" s="82"/>
      <c r="MHW74" s="82"/>
      <c r="MHX74" s="82"/>
      <c r="MHY74" s="82"/>
      <c r="MHZ74" s="82"/>
      <c r="MIA74" s="82"/>
      <c r="MIB74" s="82"/>
      <c r="MIC74" s="82"/>
      <c r="MID74" s="82"/>
      <c r="MIE74" s="82"/>
      <c r="MIF74" s="82"/>
      <c r="MIG74" s="82"/>
      <c r="MIH74" s="82"/>
      <c r="MII74" s="82"/>
      <c r="MIJ74" s="82"/>
      <c r="MIK74" s="82"/>
      <c r="MIL74" s="82"/>
      <c r="MIM74" s="82"/>
      <c r="MIN74" s="82"/>
      <c r="MIO74" s="82"/>
      <c r="MIP74" s="82"/>
      <c r="MIQ74" s="82"/>
      <c r="MIR74" s="82"/>
      <c r="MIS74" s="82"/>
      <c r="MIT74" s="82"/>
      <c r="MIU74" s="82"/>
      <c r="MIV74" s="82"/>
      <c r="MIW74" s="82"/>
      <c r="MIX74" s="82"/>
      <c r="MIY74" s="82"/>
      <c r="MIZ74" s="82"/>
      <c r="MJA74" s="82"/>
      <c r="MJB74" s="82"/>
      <c r="MJC74" s="82"/>
      <c r="MJD74" s="82"/>
      <c r="MJE74" s="82"/>
      <c r="MJF74" s="82"/>
      <c r="MJG74" s="82"/>
      <c r="MJH74" s="82"/>
      <c r="MJI74" s="82"/>
      <c r="MJJ74" s="82"/>
      <c r="MJK74" s="82"/>
      <c r="MJL74" s="82"/>
      <c r="MJM74" s="82"/>
      <c r="MJN74" s="82"/>
      <c r="MJO74" s="82"/>
      <c r="MJP74" s="82"/>
      <c r="MJQ74" s="82"/>
      <c r="MJR74" s="82"/>
      <c r="MJS74" s="82"/>
      <c r="MJT74" s="82"/>
      <c r="MJU74" s="82"/>
      <c r="MJV74" s="82"/>
      <c r="MJW74" s="82"/>
      <c r="MJX74" s="82"/>
      <c r="MJY74" s="82"/>
      <c r="MJZ74" s="82"/>
      <c r="MKA74" s="82"/>
      <c r="MKB74" s="82"/>
      <c r="MKC74" s="82"/>
      <c r="MKD74" s="82"/>
      <c r="MKE74" s="82"/>
      <c r="MKF74" s="82"/>
      <c r="MKG74" s="82"/>
      <c r="MKH74" s="82"/>
      <c r="MKI74" s="82"/>
      <c r="MKJ74" s="82"/>
      <c r="MKK74" s="82"/>
      <c r="MKL74" s="82"/>
      <c r="MKM74" s="82"/>
      <c r="MKN74" s="82"/>
      <c r="MKO74" s="82"/>
      <c r="MKP74" s="82"/>
      <c r="MKQ74" s="82"/>
      <c r="MKR74" s="82"/>
      <c r="MKS74" s="82"/>
      <c r="MKT74" s="82"/>
      <c r="MKU74" s="82"/>
      <c r="MKV74" s="82"/>
      <c r="MKW74" s="82"/>
      <c r="MKX74" s="82"/>
      <c r="MKY74" s="82"/>
      <c r="MKZ74" s="82"/>
      <c r="MLA74" s="82"/>
      <c r="MLB74" s="82"/>
      <c r="MLC74" s="82"/>
      <c r="MLD74" s="82"/>
      <c r="MLE74" s="82"/>
      <c r="MLF74" s="82"/>
      <c r="MLG74" s="82"/>
      <c r="MLH74" s="82"/>
      <c r="MLI74" s="82"/>
      <c r="MLJ74" s="82"/>
      <c r="MLK74" s="82"/>
      <c r="MLL74" s="82"/>
      <c r="MLM74" s="82"/>
      <c r="MLN74" s="82"/>
      <c r="MLO74" s="82"/>
      <c r="MLP74" s="82"/>
      <c r="MLQ74" s="82"/>
      <c r="MLR74" s="82"/>
      <c r="MLS74" s="82"/>
      <c r="MLT74" s="82"/>
      <c r="MLU74" s="82"/>
      <c r="MLV74" s="82"/>
      <c r="MLW74" s="82"/>
      <c r="MLX74" s="82"/>
      <c r="MLY74" s="82"/>
      <c r="MLZ74" s="82"/>
      <c r="MMA74" s="82"/>
      <c r="MMB74" s="82"/>
      <c r="MMC74" s="82"/>
      <c r="MMD74" s="82"/>
      <c r="MME74" s="82"/>
      <c r="MMF74" s="82"/>
      <c r="MMG74" s="82"/>
      <c r="MMH74" s="82"/>
      <c r="MMI74" s="82"/>
      <c r="MMJ74" s="82"/>
      <c r="MMK74" s="82"/>
      <c r="MML74" s="82"/>
      <c r="MMM74" s="82"/>
      <c r="MMN74" s="82"/>
      <c r="MMO74" s="82"/>
      <c r="MMP74" s="82"/>
      <c r="MMQ74" s="82"/>
      <c r="MMR74" s="82"/>
      <c r="MMS74" s="82"/>
      <c r="MMT74" s="82"/>
      <c r="MMU74" s="82"/>
      <c r="MMV74" s="82"/>
      <c r="MMW74" s="82"/>
      <c r="MMX74" s="82"/>
      <c r="MMY74" s="82"/>
      <c r="MMZ74" s="82"/>
      <c r="MNA74" s="82"/>
      <c r="MNB74" s="82"/>
      <c r="MNC74" s="82"/>
      <c r="MND74" s="82"/>
      <c r="MNE74" s="82"/>
      <c r="MNF74" s="82"/>
      <c r="MNG74" s="82"/>
      <c r="MNH74" s="82"/>
      <c r="MNI74" s="82"/>
      <c r="MNJ74" s="82"/>
      <c r="MNK74" s="82"/>
      <c r="MNL74" s="82"/>
      <c r="MNM74" s="82"/>
      <c r="MNN74" s="82"/>
      <c r="MNO74" s="82"/>
      <c r="MNP74" s="82"/>
      <c r="MNQ74" s="82"/>
      <c r="MNR74" s="82"/>
      <c r="MNS74" s="82"/>
      <c r="MNT74" s="82"/>
      <c r="MNU74" s="82"/>
      <c r="MNV74" s="82"/>
      <c r="MNW74" s="82"/>
      <c r="MNX74" s="82"/>
      <c r="MNY74" s="82"/>
      <c r="MNZ74" s="82"/>
      <c r="MOA74" s="82"/>
      <c r="MOB74" s="82"/>
      <c r="MOC74" s="82"/>
      <c r="MOD74" s="82"/>
      <c r="MOE74" s="82"/>
      <c r="MOF74" s="82"/>
      <c r="MOG74" s="82"/>
      <c r="MOH74" s="82"/>
      <c r="MOI74" s="82"/>
      <c r="MOJ74" s="82"/>
      <c r="MOK74" s="82"/>
      <c r="MOL74" s="82"/>
      <c r="MOM74" s="82"/>
      <c r="MON74" s="82"/>
      <c r="MOO74" s="82"/>
      <c r="MOP74" s="82"/>
      <c r="MOQ74" s="82"/>
      <c r="MOR74" s="82"/>
      <c r="MOS74" s="82"/>
      <c r="MOT74" s="82"/>
      <c r="MOU74" s="82"/>
      <c r="MOV74" s="82"/>
      <c r="MOW74" s="82"/>
      <c r="MOX74" s="82"/>
      <c r="MOY74" s="82"/>
      <c r="MOZ74" s="82"/>
      <c r="MPA74" s="82"/>
      <c r="MPB74" s="82"/>
      <c r="MPC74" s="82"/>
      <c r="MPD74" s="82"/>
      <c r="MPE74" s="82"/>
      <c r="MPF74" s="82"/>
      <c r="MPG74" s="82"/>
      <c r="MPH74" s="82"/>
      <c r="MPI74" s="82"/>
      <c r="MPJ74" s="82"/>
      <c r="MPK74" s="82"/>
      <c r="MPL74" s="82"/>
      <c r="MPM74" s="82"/>
      <c r="MPN74" s="82"/>
      <c r="MPO74" s="82"/>
      <c r="MPP74" s="82"/>
      <c r="MPQ74" s="82"/>
      <c r="MPR74" s="82"/>
      <c r="MPS74" s="82"/>
      <c r="MPT74" s="82"/>
      <c r="MPU74" s="82"/>
      <c r="MPV74" s="82"/>
      <c r="MPW74" s="82"/>
      <c r="MPX74" s="82"/>
      <c r="MPY74" s="82"/>
      <c r="MPZ74" s="82"/>
      <c r="MQA74" s="82"/>
      <c r="MQB74" s="82"/>
      <c r="MQC74" s="82"/>
      <c r="MQD74" s="82"/>
      <c r="MQE74" s="82"/>
      <c r="MQF74" s="82"/>
      <c r="MQG74" s="82"/>
      <c r="MQH74" s="82"/>
      <c r="MQI74" s="82"/>
      <c r="MQJ74" s="82"/>
      <c r="MQK74" s="82"/>
      <c r="MQL74" s="82"/>
      <c r="MQM74" s="82"/>
      <c r="MQN74" s="82"/>
      <c r="MQO74" s="82"/>
      <c r="MQP74" s="82"/>
      <c r="MQQ74" s="82"/>
      <c r="MQR74" s="82"/>
      <c r="MQS74" s="82"/>
      <c r="MQT74" s="82"/>
      <c r="MQU74" s="82"/>
      <c r="MQV74" s="82"/>
      <c r="MQW74" s="82"/>
      <c r="MQX74" s="82"/>
      <c r="MQY74" s="82"/>
      <c r="MQZ74" s="82"/>
      <c r="MRA74" s="82"/>
      <c r="MRB74" s="82"/>
      <c r="MRC74" s="82"/>
      <c r="MRD74" s="82"/>
      <c r="MRE74" s="82"/>
      <c r="MRF74" s="82"/>
      <c r="MRG74" s="82"/>
      <c r="MRH74" s="82"/>
      <c r="MRI74" s="82"/>
      <c r="MRJ74" s="82"/>
      <c r="MRK74" s="82"/>
      <c r="MRL74" s="82"/>
      <c r="MRM74" s="82"/>
      <c r="MRN74" s="82"/>
      <c r="MRO74" s="82"/>
      <c r="MRP74" s="82"/>
      <c r="MRQ74" s="82"/>
      <c r="MRR74" s="82"/>
      <c r="MRS74" s="82"/>
      <c r="MRT74" s="82"/>
      <c r="MRU74" s="82"/>
      <c r="MRV74" s="82"/>
      <c r="MRW74" s="82"/>
      <c r="MRX74" s="82"/>
      <c r="MRY74" s="82"/>
      <c r="MRZ74" s="82"/>
      <c r="MSA74" s="82"/>
      <c r="MSB74" s="82"/>
      <c r="MSC74" s="82"/>
      <c r="MSD74" s="82"/>
      <c r="MSE74" s="82"/>
      <c r="MSF74" s="82"/>
      <c r="MSG74" s="82"/>
      <c r="MSH74" s="82"/>
      <c r="MSI74" s="82"/>
      <c r="MSJ74" s="82"/>
      <c r="MSK74" s="82"/>
      <c r="MSL74" s="82"/>
      <c r="MSM74" s="82"/>
      <c r="MSN74" s="82"/>
      <c r="MSO74" s="82"/>
      <c r="MSP74" s="82"/>
      <c r="MSQ74" s="82"/>
      <c r="MSR74" s="82"/>
      <c r="MSS74" s="82"/>
      <c r="MST74" s="82"/>
      <c r="MSU74" s="82"/>
      <c r="MSV74" s="82"/>
      <c r="MSW74" s="82"/>
      <c r="MSX74" s="82"/>
      <c r="MSY74" s="82"/>
      <c r="MSZ74" s="82"/>
      <c r="MTA74" s="82"/>
      <c r="MTB74" s="82"/>
      <c r="MTC74" s="82"/>
      <c r="MTD74" s="82"/>
      <c r="MTE74" s="82"/>
      <c r="MTF74" s="82"/>
      <c r="MTG74" s="82"/>
      <c r="MTH74" s="82"/>
      <c r="MTI74" s="82"/>
      <c r="MTJ74" s="82"/>
      <c r="MTK74" s="82"/>
      <c r="MTL74" s="82"/>
      <c r="MTM74" s="82"/>
      <c r="MTN74" s="82"/>
      <c r="MTO74" s="82"/>
      <c r="MTP74" s="82"/>
      <c r="MTQ74" s="82"/>
      <c r="MTR74" s="82"/>
      <c r="MTS74" s="82"/>
      <c r="MTT74" s="82"/>
      <c r="MTU74" s="82"/>
      <c r="MTV74" s="82"/>
      <c r="MTW74" s="82"/>
      <c r="MTX74" s="82"/>
      <c r="MTY74" s="82"/>
      <c r="MTZ74" s="82"/>
      <c r="MUA74" s="82"/>
      <c r="MUB74" s="82"/>
      <c r="MUC74" s="82"/>
      <c r="MUD74" s="82"/>
      <c r="MUE74" s="82"/>
      <c r="MUF74" s="82"/>
      <c r="MUG74" s="82"/>
      <c r="MUH74" s="82"/>
      <c r="MUI74" s="82"/>
      <c r="MUJ74" s="82"/>
      <c r="MUK74" s="82"/>
      <c r="MUL74" s="82"/>
      <c r="MUM74" s="82"/>
      <c r="MUN74" s="82"/>
      <c r="MUO74" s="82"/>
      <c r="MUP74" s="82"/>
      <c r="MUQ74" s="82"/>
      <c r="MUR74" s="82"/>
      <c r="MUS74" s="82"/>
      <c r="MUT74" s="82"/>
      <c r="MUU74" s="82"/>
      <c r="MUV74" s="82"/>
      <c r="MUW74" s="82"/>
      <c r="MUX74" s="82"/>
      <c r="MUY74" s="82"/>
      <c r="MUZ74" s="82"/>
      <c r="MVA74" s="82"/>
      <c r="MVB74" s="82"/>
      <c r="MVC74" s="82"/>
      <c r="MVD74" s="82"/>
      <c r="MVE74" s="82"/>
      <c r="MVF74" s="82"/>
      <c r="MVG74" s="82"/>
      <c r="MVH74" s="82"/>
      <c r="MVI74" s="82"/>
      <c r="MVJ74" s="82"/>
      <c r="MVK74" s="82"/>
      <c r="MVL74" s="82"/>
      <c r="MVM74" s="82"/>
      <c r="MVN74" s="82"/>
      <c r="MVO74" s="82"/>
      <c r="MVP74" s="82"/>
      <c r="MVQ74" s="82"/>
      <c r="MVR74" s="82"/>
      <c r="MVS74" s="82"/>
      <c r="MVT74" s="82"/>
      <c r="MVU74" s="82"/>
      <c r="MVV74" s="82"/>
      <c r="MVW74" s="82"/>
      <c r="MVX74" s="82"/>
      <c r="MVY74" s="82"/>
      <c r="MVZ74" s="82"/>
      <c r="MWA74" s="82"/>
      <c r="MWB74" s="82"/>
      <c r="MWC74" s="82"/>
      <c r="MWD74" s="82"/>
      <c r="MWE74" s="82"/>
      <c r="MWF74" s="82"/>
      <c r="MWG74" s="82"/>
      <c r="MWH74" s="82"/>
      <c r="MWI74" s="82"/>
      <c r="MWJ74" s="82"/>
      <c r="MWK74" s="82"/>
      <c r="MWL74" s="82"/>
      <c r="MWM74" s="82"/>
      <c r="MWN74" s="82"/>
      <c r="MWO74" s="82"/>
      <c r="MWP74" s="82"/>
      <c r="MWQ74" s="82"/>
      <c r="MWR74" s="82"/>
      <c r="MWS74" s="82"/>
      <c r="MWT74" s="82"/>
      <c r="MWU74" s="82"/>
      <c r="MWV74" s="82"/>
      <c r="MWW74" s="82"/>
      <c r="MWX74" s="82"/>
      <c r="MWY74" s="82"/>
      <c r="MWZ74" s="82"/>
      <c r="MXA74" s="82"/>
      <c r="MXB74" s="82"/>
      <c r="MXC74" s="82"/>
      <c r="MXD74" s="82"/>
      <c r="MXE74" s="82"/>
      <c r="MXF74" s="82"/>
      <c r="MXG74" s="82"/>
      <c r="MXH74" s="82"/>
      <c r="MXI74" s="82"/>
      <c r="MXJ74" s="82"/>
      <c r="MXK74" s="82"/>
      <c r="MXL74" s="82"/>
      <c r="MXM74" s="82"/>
      <c r="MXN74" s="82"/>
      <c r="MXO74" s="82"/>
      <c r="MXP74" s="82"/>
      <c r="MXQ74" s="82"/>
      <c r="MXR74" s="82"/>
      <c r="MXS74" s="82"/>
      <c r="MXT74" s="82"/>
      <c r="MXU74" s="82"/>
      <c r="MXV74" s="82"/>
      <c r="MXW74" s="82"/>
      <c r="MXX74" s="82"/>
      <c r="MXY74" s="82"/>
      <c r="MXZ74" s="82"/>
      <c r="MYA74" s="82"/>
      <c r="MYB74" s="82"/>
      <c r="MYC74" s="82"/>
      <c r="MYD74" s="82"/>
      <c r="MYE74" s="82"/>
      <c r="MYF74" s="82"/>
      <c r="MYG74" s="82"/>
      <c r="MYH74" s="82"/>
      <c r="MYI74" s="82"/>
      <c r="MYJ74" s="82"/>
      <c r="MYK74" s="82"/>
      <c r="MYL74" s="82"/>
      <c r="MYM74" s="82"/>
      <c r="MYN74" s="82"/>
      <c r="MYO74" s="82"/>
      <c r="MYP74" s="82"/>
      <c r="MYQ74" s="82"/>
      <c r="MYR74" s="82"/>
      <c r="MYS74" s="82"/>
      <c r="MYT74" s="82"/>
      <c r="MYU74" s="82"/>
      <c r="MYV74" s="82"/>
      <c r="MYW74" s="82"/>
      <c r="MYX74" s="82"/>
      <c r="MYY74" s="82"/>
      <c r="MYZ74" s="82"/>
      <c r="MZA74" s="82"/>
      <c r="MZB74" s="82"/>
      <c r="MZC74" s="82"/>
      <c r="MZD74" s="82"/>
      <c r="MZE74" s="82"/>
      <c r="MZF74" s="82"/>
      <c r="MZG74" s="82"/>
      <c r="MZH74" s="82"/>
      <c r="MZI74" s="82"/>
      <c r="MZJ74" s="82"/>
      <c r="MZK74" s="82"/>
      <c r="MZL74" s="82"/>
      <c r="MZM74" s="82"/>
      <c r="MZN74" s="82"/>
      <c r="MZO74" s="82"/>
      <c r="MZP74" s="82"/>
      <c r="MZQ74" s="82"/>
      <c r="MZR74" s="82"/>
      <c r="MZS74" s="82"/>
      <c r="MZT74" s="82"/>
      <c r="MZU74" s="82"/>
      <c r="MZV74" s="82"/>
      <c r="MZW74" s="82"/>
      <c r="MZX74" s="82"/>
      <c r="MZY74" s="82"/>
      <c r="MZZ74" s="82"/>
      <c r="NAA74" s="82"/>
      <c r="NAB74" s="82"/>
      <c r="NAC74" s="82"/>
      <c r="NAD74" s="82"/>
      <c r="NAE74" s="82"/>
      <c r="NAF74" s="82"/>
      <c r="NAG74" s="82"/>
      <c r="NAH74" s="82"/>
      <c r="NAI74" s="82"/>
      <c r="NAJ74" s="82"/>
      <c r="NAK74" s="82"/>
      <c r="NAL74" s="82"/>
      <c r="NAM74" s="82"/>
      <c r="NAN74" s="82"/>
      <c r="NAO74" s="82"/>
      <c r="NAP74" s="82"/>
      <c r="NAQ74" s="82"/>
      <c r="NAR74" s="82"/>
      <c r="NAS74" s="82"/>
      <c r="NAT74" s="82"/>
      <c r="NAU74" s="82"/>
      <c r="NAV74" s="82"/>
      <c r="NAW74" s="82"/>
      <c r="NAX74" s="82"/>
      <c r="NAY74" s="82"/>
      <c r="NAZ74" s="82"/>
      <c r="NBA74" s="82"/>
      <c r="NBB74" s="82"/>
      <c r="NBC74" s="82"/>
      <c r="NBD74" s="82"/>
      <c r="NBE74" s="82"/>
      <c r="NBF74" s="82"/>
      <c r="NBG74" s="82"/>
      <c r="NBH74" s="82"/>
      <c r="NBI74" s="82"/>
      <c r="NBJ74" s="82"/>
      <c r="NBK74" s="82"/>
      <c r="NBL74" s="82"/>
      <c r="NBM74" s="82"/>
      <c r="NBN74" s="82"/>
      <c r="NBO74" s="82"/>
      <c r="NBP74" s="82"/>
      <c r="NBQ74" s="82"/>
      <c r="NBR74" s="82"/>
      <c r="NBS74" s="82"/>
      <c r="NBT74" s="82"/>
      <c r="NBU74" s="82"/>
      <c r="NBV74" s="82"/>
      <c r="NBW74" s="82"/>
      <c r="NBX74" s="82"/>
      <c r="NBY74" s="82"/>
      <c r="NBZ74" s="82"/>
      <c r="NCA74" s="82"/>
      <c r="NCB74" s="82"/>
      <c r="NCC74" s="82"/>
      <c r="NCD74" s="82"/>
      <c r="NCE74" s="82"/>
      <c r="NCF74" s="82"/>
      <c r="NCG74" s="82"/>
      <c r="NCH74" s="82"/>
      <c r="NCI74" s="82"/>
      <c r="NCJ74" s="82"/>
      <c r="NCK74" s="82"/>
      <c r="NCL74" s="82"/>
      <c r="NCM74" s="82"/>
      <c r="NCN74" s="82"/>
      <c r="NCO74" s="82"/>
      <c r="NCP74" s="82"/>
      <c r="NCQ74" s="82"/>
      <c r="NCR74" s="82"/>
      <c r="NCS74" s="82"/>
      <c r="NCT74" s="82"/>
      <c r="NCU74" s="82"/>
      <c r="NCV74" s="82"/>
      <c r="NCW74" s="82"/>
      <c r="NCX74" s="82"/>
      <c r="NCY74" s="82"/>
      <c r="NCZ74" s="82"/>
      <c r="NDA74" s="82"/>
      <c r="NDB74" s="82"/>
      <c r="NDC74" s="82"/>
      <c r="NDD74" s="82"/>
      <c r="NDE74" s="82"/>
      <c r="NDF74" s="82"/>
      <c r="NDG74" s="82"/>
      <c r="NDH74" s="82"/>
      <c r="NDI74" s="82"/>
      <c r="NDJ74" s="82"/>
      <c r="NDK74" s="82"/>
      <c r="NDL74" s="82"/>
      <c r="NDM74" s="82"/>
      <c r="NDN74" s="82"/>
      <c r="NDO74" s="82"/>
      <c r="NDP74" s="82"/>
      <c r="NDQ74" s="82"/>
      <c r="NDR74" s="82"/>
      <c r="NDS74" s="82"/>
      <c r="NDT74" s="82"/>
      <c r="NDU74" s="82"/>
      <c r="NDV74" s="82"/>
      <c r="NDW74" s="82"/>
      <c r="NDX74" s="82"/>
      <c r="NDY74" s="82"/>
      <c r="NDZ74" s="82"/>
      <c r="NEA74" s="82"/>
      <c r="NEB74" s="82"/>
      <c r="NEC74" s="82"/>
      <c r="NED74" s="82"/>
      <c r="NEE74" s="82"/>
      <c r="NEF74" s="82"/>
      <c r="NEG74" s="82"/>
      <c r="NEH74" s="82"/>
      <c r="NEI74" s="82"/>
      <c r="NEJ74" s="82"/>
      <c r="NEK74" s="82"/>
      <c r="NEL74" s="82"/>
      <c r="NEM74" s="82"/>
      <c r="NEN74" s="82"/>
      <c r="NEO74" s="82"/>
      <c r="NEP74" s="82"/>
      <c r="NEQ74" s="82"/>
      <c r="NER74" s="82"/>
      <c r="NES74" s="82"/>
      <c r="NET74" s="82"/>
      <c r="NEU74" s="82"/>
      <c r="NEV74" s="82"/>
      <c r="NEW74" s="82"/>
      <c r="NEX74" s="82"/>
      <c r="NEY74" s="82"/>
      <c r="NEZ74" s="82"/>
      <c r="NFA74" s="82"/>
      <c r="NFB74" s="82"/>
      <c r="NFC74" s="82"/>
      <c r="NFD74" s="82"/>
      <c r="NFE74" s="82"/>
      <c r="NFF74" s="82"/>
      <c r="NFG74" s="82"/>
      <c r="NFH74" s="82"/>
      <c r="NFI74" s="82"/>
      <c r="NFJ74" s="82"/>
      <c r="NFK74" s="82"/>
      <c r="NFL74" s="82"/>
      <c r="NFM74" s="82"/>
      <c r="NFN74" s="82"/>
      <c r="NFO74" s="82"/>
      <c r="NFP74" s="82"/>
      <c r="NFQ74" s="82"/>
      <c r="NFR74" s="82"/>
      <c r="NFS74" s="82"/>
      <c r="NFT74" s="82"/>
      <c r="NFU74" s="82"/>
      <c r="NFV74" s="82"/>
      <c r="NFW74" s="82"/>
      <c r="NFX74" s="82"/>
      <c r="NFY74" s="82"/>
      <c r="NFZ74" s="82"/>
      <c r="NGA74" s="82"/>
      <c r="NGB74" s="82"/>
      <c r="NGC74" s="82"/>
      <c r="NGD74" s="82"/>
      <c r="NGE74" s="82"/>
      <c r="NGF74" s="82"/>
      <c r="NGG74" s="82"/>
      <c r="NGH74" s="82"/>
      <c r="NGI74" s="82"/>
      <c r="NGJ74" s="82"/>
      <c r="NGK74" s="82"/>
      <c r="NGL74" s="82"/>
      <c r="NGM74" s="82"/>
      <c r="NGN74" s="82"/>
      <c r="NGO74" s="82"/>
      <c r="NGP74" s="82"/>
      <c r="NGQ74" s="82"/>
      <c r="NGR74" s="82"/>
      <c r="NGS74" s="82"/>
      <c r="NGT74" s="82"/>
      <c r="NGU74" s="82"/>
      <c r="NGV74" s="82"/>
      <c r="NGW74" s="82"/>
      <c r="NGX74" s="82"/>
      <c r="NGY74" s="82"/>
      <c r="NGZ74" s="82"/>
      <c r="NHA74" s="82"/>
      <c r="NHB74" s="82"/>
      <c r="NHC74" s="82"/>
      <c r="NHD74" s="82"/>
      <c r="NHE74" s="82"/>
      <c r="NHF74" s="82"/>
      <c r="NHG74" s="82"/>
      <c r="NHH74" s="82"/>
      <c r="NHI74" s="82"/>
      <c r="NHJ74" s="82"/>
      <c r="NHK74" s="82"/>
      <c r="NHL74" s="82"/>
      <c r="NHM74" s="82"/>
      <c r="NHN74" s="82"/>
      <c r="NHO74" s="82"/>
      <c r="NHP74" s="82"/>
      <c r="NHQ74" s="82"/>
      <c r="NHR74" s="82"/>
      <c r="NHS74" s="82"/>
      <c r="NHT74" s="82"/>
      <c r="NHU74" s="82"/>
      <c r="NHV74" s="82"/>
      <c r="NHW74" s="82"/>
      <c r="NHX74" s="82"/>
      <c r="NHY74" s="82"/>
      <c r="NHZ74" s="82"/>
      <c r="NIA74" s="82"/>
      <c r="NIB74" s="82"/>
      <c r="NIC74" s="82"/>
      <c r="NID74" s="82"/>
      <c r="NIE74" s="82"/>
      <c r="NIF74" s="82"/>
      <c r="NIG74" s="82"/>
      <c r="NIH74" s="82"/>
      <c r="NII74" s="82"/>
      <c r="NIJ74" s="82"/>
      <c r="NIK74" s="82"/>
      <c r="NIL74" s="82"/>
      <c r="NIM74" s="82"/>
      <c r="NIN74" s="82"/>
      <c r="NIO74" s="82"/>
      <c r="NIP74" s="82"/>
      <c r="NIQ74" s="82"/>
      <c r="NIR74" s="82"/>
      <c r="NIS74" s="82"/>
      <c r="NIT74" s="82"/>
      <c r="NIU74" s="82"/>
      <c r="NIV74" s="82"/>
      <c r="NIW74" s="82"/>
      <c r="NIX74" s="82"/>
      <c r="NIY74" s="82"/>
      <c r="NIZ74" s="82"/>
      <c r="NJA74" s="82"/>
      <c r="NJB74" s="82"/>
      <c r="NJC74" s="82"/>
      <c r="NJD74" s="82"/>
      <c r="NJE74" s="82"/>
      <c r="NJF74" s="82"/>
      <c r="NJG74" s="82"/>
      <c r="NJH74" s="82"/>
      <c r="NJI74" s="82"/>
      <c r="NJJ74" s="82"/>
      <c r="NJK74" s="82"/>
      <c r="NJL74" s="82"/>
      <c r="NJM74" s="82"/>
      <c r="NJN74" s="82"/>
      <c r="NJO74" s="82"/>
      <c r="NJP74" s="82"/>
      <c r="NJQ74" s="82"/>
      <c r="NJR74" s="82"/>
      <c r="NJS74" s="82"/>
      <c r="NJT74" s="82"/>
      <c r="NJU74" s="82"/>
      <c r="NJV74" s="82"/>
      <c r="NJW74" s="82"/>
      <c r="NJX74" s="82"/>
      <c r="NJY74" s="82"/>
      <c r="NJZ74" s="82"/>
      <c r="NKA74" s="82"/>
      <c r="NKB74" s="82"/>
      <c r="NKC74" s="82"/>
      <c r="NKD74" s="82"/>
      <c r="NKE74" s="82"/>
      <c r="NKF74" s="82"/>
      <c r="NKG74" s="82"/>
      <c r="NKH74" s="82"/>
      <c r="NKI74" s="82"/>
      <c r="NKJ74" s="82"/>
      <c r="NKK74" s="82"/>
      <c r="NKL74" s="82"/>
      <c r="NKM74" s="82"/>
      <c r="NKN74" s="82"/>
      <c r="NKO74" s="82"/>
      <c r="NKP74" s="82"/>
      <c r="NKQ74" s="82"/>
      <c r="NKR74" s="82"/>
      <c r="NKS74" s="82"/>
      <c r="NKT74" s="82"/>
      <c r="NKU74" s="82"/>
      <c r="NKV74" s="82"/>
      <c r="NKW74" s="82"/>
      <c r="NKX74" s="82"/>
      <c r="NKY74" s="82"/>
      <c r="NKZ74" s="82"/>
      <c r="NLA74" s="82"/>
      <c r="NLB74" s="82"/>
      <c r="NLC74" s="82"/>
      <c r="NLD74" s="82"/>
      <c r="NLE74" s="82"/>
      <c r="NLF74" s="82"/>
      <c r="NLG74" s="82"/>
      <c r="NLH74" s="82"/>
      <c r="NLI74" s="82"/>
      <c r="NLJ74" s="82"/>
      <c r="NLK74" s="82"/>
      <c r="NLL74" s="82"/>
      <c r="NLM74" s="82"/>
      <c r="NLN74" s="82"/>
      <c r="NLO74" s="82"/>
      <c r="NLP74" s="82"/>
      <c r="NLQ74" s="82"/>
      <c r="NLR74" s="82"/>
      <c r="NLS74" s="82"/>
      <c r="NLT74" s="82"/>
      <c r="NLU74" s="82"/>
      <c r="NLV74" s="82"/>
      <c r="NLW74" s="82"/>
      <c r="NLX74" s="82"/>
      <c r="NLY74" s="82"/>
      <c r="NLZ74" s="82"/>
      <c r="NMA74" s="82"/>
      <c r="NMB74" s="82"/>
      <c r="NMC74" s="82"/>
      <c r="NMD74" s="82"/>
      <c r="NME74" s="82"/>
      <c r="NMF74" s="82"/>
      <c r="NMG74" s="82"/>
      <c r="NMH74" s="82"/>
      <c r="NMI74" s="82"/>
      <c r="NMJ74" s="82"/>
      <c r="NMK74" s="82"/>
      <c r="NML74" s="82"/>
      <c r="NMM74" s="82"/>
      <c r="NMN74" s="82"/>
      <c r="NMO74" s="82"/>
      <c r="NMP74" s="82"/>
      <c r="NMQ74" s="82"/>
      <c r="NMR74" s="82"/>
      <c r="NMS74" s="82"/>
      <c r="NMT74" s="82"/>
      <c r="NMU74" s="82"/>
      <c r="NMV74" s="82"/>
      <c r="NMW74" s="82"/>
      <c r="NMX74" s="82"/>
      <c r="NMY74" s="82"/>
      <c r="NMZ74" s="82"/>
      <c r="NNA74" s="82"/>
      <c r="NNB74" s="82"/>
      <c r="NNC74" s="82"/>
      <c r="NND74" s="82"/>
      <c r="NNE74" s="82"/>
      <c r="NNF74" s="82"/>
      <c r="NNG74" s="82"/>
      <c r="NNH74" s="82"/>
      <c r="NNI74" s="82"/>
      <c r="NNJ74" s="82"/>
      <c r="NNK74" s="82"/>
      <c r="NNL74" s="82"/>
      <c r="NNM74" s="82"/>
      <c r="NNN74" s="82"/>
      <c r="NNO74" s="82"/>
      <c r="NNP74" s="82"/>
      <c r="NNQ74" s="82"/>
      <c r="NNR74" s="82"/>
      <c r="NNS74" s="82"/>
      <c r="NNT74" s="82"/>
      <c r="NNU74" s="82"/>
      <c r="NNV74" s="82"/>
      <c r="NNW74" s="82"/>
      <c r="NNX74" s="82"/>
      <c r="NNY74" s="82"/>
      <c r="NNZ74" s="82"/>
      <c r="NOA74" s="82"/>
      <c r="NOB74" s="82"/>
      <c r="NOC74" s="82"/>
      <c r="NOD74" s="82"/>
      <c r="NOE74" s="82"/>
      <c r="NOF74" s="82"/>
      <c r="NOG74" s="82"/>
      <c r="NOH74" s="82"/>
      <c r="NOI74" s="82"/>
      <c r="NOJ74" s="82"/>
      <c r="NOK74" s="82"/>
      <c r="NOL74" s="82"/>
      <c r="NOM74" s="82"/>
      <c r="NON74" s="82"/>
      <c r="NOO74" s="82"/>
      <c r="NOP74" s="82"/>
      <c r="NOQ74" s="82"/>
      <c r="NOR74" s="82"/>
      <c r="NOS74" s="82"/>
      <c r="NOT74" s="82"/>
      <c r="NOU74" s="82"/>
      <c r="NOV74" s="82"/>
      <c r="NOW74" s="82"/>
      <c r="NOX74" s="82"/>
      <c r="NOY74" s="82"/>
      <c r="NOZ74" s="82"/>
      <c r="NPA74" s="82"/>
      <c r="NPB74" s="82"/>
      <c r="NPC74" s="82"/>
      <c r="NPD74" s="82"/>
      <c r="NPE74" s="82"/>
      <c r="NPF74" s="82"/>
      <c r="NPG74" s="82"/>
      <c r="NPH74" s="82"/>
      <c r="NPI74" s="82"/>
      <c r="NPJ74" s="82"/>
      <c r="NPK74" s="82"/>
      <c r="NPL74" s="82"/>
      <c r="NPM74" s="82"/>
      <c r="NPN74" s="82"/>
      <c r="NPO74" s="82"/>
      <c r="NPP74" s="82"/>
      <c r="NPQ74" s="82"/>
      <c r="NPR74" s="82"/>
      <c r="NPS74" s="82"/>
      <c r="NPT74" s="82"/>
      <c r="NPU74" s="82"/>
      <c r="NPV74" s="82"/>
      <c r="NPW74" s="82"/>
      <c r="NPX74" s="82"/>
      <c r="NPY74" s="82"/>
      <c r="NPZ74" s="82"/>
      <c r="NQA74" s="82"/>
      <c r="NQB74" s="82"/>
      <c r="NQC74" s="82"/>
      <c r="NQD74" s="82"/>
      <c r="NQE74" s="82"/>
      <c r="NQF74" s="82"/>
      <c r="NQG74" s="82"/>
      <c r="NQH74" s="82"/>
      <c r="NQI74" s="82"/>
      <c r="NQJ74" s="82"/>
      <c r="NQK74" s="82"/>
      <c r="NQL74" s="82"/>
      <c r="NQM74" s="82"/>
      <c r="NQN74" s="82"/>
      <c r="NQO74" s="82"/>
      <c r="NQP74" s="82"/>
      <c r="NQQ74" s="82"/>
      <c r="NQR74" s="82"/>
      <c r="NQS74" s="82"/>
      <c r="NQT74" s="82"/>
      <c r="NQU74" s="82"/>
      <c r="NQV74" s="82"/>
      <c r="NQW74" s="82"/>
      <c r="NQX74" s="82"/>
      <c r="NQY74" s="82"/>
      <c r="NQZ74" s="82"/>
      <c r="NRA74" s="82"/>
      <c r="NRB74" s="82"/>
      <c r="NRC74" s="82"/>
      <c r="NRD74" s="82"/>
      <c r="NRE74" s="82"/>
      <c r="NRF74" s="82"/>
      <c r="NRG74" s="82"/>
      <c r="NRH74" s="82"/>
      <c r="NRI74" s="82"/>
      <c r="NRJ74" s="82"/>
      <c r="NRK74" s="82"/>
      <c r="NRL74" s="82"/>
      <c r="NRM74" s="82"/>
      <c r="NRN74" s="82"/>
      <c r="NRO74" s="82"/>
      <c r="NRP74" s="82"/>
      <c r="NRQ74" s="82"/>
      <c r="NRR74" s="82"/>
      <c r="NRS74" s="82"/>
      <c r="NRT74" s="82"/>
      <c r="NRU74" s="82"/>
      <c r="NRV74" s="82"/>
      <c r="NRW74" s="82"/>
      <c r="NRX74" s="82"/>
      <c r="NRY74" s="82"/>
      <c r="NRZ74" s="82"/>
      <c r="NSA74" s="82"/>
      <c r="NSB74" s="82"/>
      <c r="NSC74" s="82"/>
      <c r="NSD74" s="82"/>
      <c r="NSE74" s="82"/>
      <c r="NSF74" s="82"/>
      <c r="NSG74" s="82"/>
      <c r="NSH74" s="82"/>
      <c r="NSI74" s="82"/>
      <c r="NSJ74" s="82"/>
      <c r="NSK74" s="82"/>
      <c r="NSL74" s="82"/>
      <c r="NSM74" s="82"/>
      <c r="NSN74" s="82"/>
      <c r="NSO74" s="82"/>
      <c r="NSP74" s="82"/>
      <c r="NSQ74" s="82"/>
      <c r="NSR74" s="82"/>
      <c r="NSS74" s="82"/>
      <c r="NST74" s="82"/>
      <c r="NSU74" s="82"/>
      <c r="NSV74" s="82"/>
      <c r="NSW74" s="82"/>
      <c r="NSX74" s="82"/>
      <c r="NSY74" s="82"/>
      <c r="NSZ74" s="82"/>
      <c r="NTA74" s="82"/>
      <c r="NTB74" s="82"/>
      <c r="NTC74" s="82"/>
      <c r="NTD74" s="82"/>
      <c r="NTE74" s="82"/>
      <c r="NTF74" s="82"/>
      <c r="NTG74" s="82"/>
      <c r="NTH74" s="82"/>
      <c r="NTI74" s="82"/>
      <c r="NTJ74" s="82"/>
      <c r="NTK74" s="82"/>
      <c r="NTL74" s="82"/>
      <c r="NTM74" s="82"/>
      <c r="NTN74" s="82"/>
      <c r="NTO74" s="82"/>
      <c r="NTP74" s="82"/>
      <c r="NTQ74" s="82"/>
      <c r="NTR74" s="82"/>
      <c r="NTS74" s="82"/>
      <c r="NTT74" s="82"/>
      <c r="NTU74" s="82"/>
      <c r="NTV74" s="82"/>
      <c r="NTW74" s="82"/>
      <c r="NTX74" s="82"/>
      <c r="NTY74" s="82"/>
      <c r="NTZ74" s="82"/>
      <c r="NUA74" s="82"/>
      <c r="NUB74" s="82"/>
      <c r="NUC74" s="82"/>
      <c r="NUD74" s="82"/>
      <c r="NUE74" s="82"/>
      <c r="NUF74" s="82"/>
      <c r="NUG74" s="82"/>
      <c r="NUH74" s="82"/>
      <c r="NUI74" s="82"/>
      <c r="NUJ74" s="82"/>
      <c r="NUK74" s="82"/>
      <c r="NUL74" s="82"/>
      <c r="NUM74" s="82"/>
      <c r="NUN74" s="82"/>
      <c r="NUO74" s="82"/>
      <c r="NUP74" s="82"/>
      <c r="NUQ74" s="82"/>
      <c r="NUR74" s="82"/>
      <c r="NUS74" s="82"/>
      <c r="NUT74" s="82"/>
      <c r="NUU74" s="82"/>
      <c r="NUV74" s="82"/>
      <c r="NUW74" s="82"/>
      <c r="NUX74" s="82"/>
      <c r="NUY74" s="82"/>
      <c r="NUZ74" s="82"/>
      <c r="NVA74" s="82"/>
      <c r="NVB74" s="82"/>
      <c r="NVC74" s="82"/>
      <c r="NVD74" s="82"/>
      <c r="NVE74" s="82"/>
      <c r="NVF74" s="82"/>
      <c r="NVG74" s="82"/>
      <c r="NVH74" s="82"/>
      <c r="NVI74" s="82"/>
      <c r="NVJ74" s="82"/>
      <c r="NVK74" s="82"/>
      <c r="NVL74" s="82"/>
      <c r="NVM74" s="82"/>
      <c r="NVN74" s="82"/>
      <c r="NVO74" s="82"/>
      <c r="NVP74" s="82"/>
      <c r="NVQ74" s="82"/>
      <c r="NVR74" s="82"/>
      <c r="NVS74" s="82"/>
      <c r="NVT74" s="82"/>
      <c r="NVU74" s="82"/>
      <c r="NVV74" s="82"/>
      <c r="NVW74" s="82"/>
      <c r="NVX74" s="82"/>
      <c r="NVY74" s="82"/>
      <c r="NVZ74" s="82"/>
      <c r="NWA74" s="82"/>
      <c r="NWB74" s="82"/>
      <c r="NWC74" s="82"/>
      <c r="NWD74" s="82"/>
      <c r="NWE74" s="82"/>
      <c r="NWF74" s="82"/>
      <c r="NWG74" s="82"/>
      <c r="NWH74" s="82"/>
      <c r="NWI74" s="82"/>
      <c r="NWJ74" s="82"/>
      <c r="NWK74" s="82"/>
      <c r="NWL74" s="82"/>
      <c r="NWM74" s="82"/>
      <c r="NWN74" s="82"/>
      <c r="NWO74" s="82"/>
      <c r="NWP74" s="82"/>
      <c r="NWQ74" s="82"/>
      <c r="NWR74" s="82"/>
      <c r="NWS74" s="82"/>
      <c r="NWT74" s="82"/>
      <c r="NWU74" s="82"/>
      <c r="NWV74" s="82"/>
      <c r="NWW74" s="82"/>
      <c r="NWX74" s="82"/>
      <c r="NWY74" s="82"/>
      <c r="NWZ74" s="82"/>
      <c r="NXA74" s="82"/>
      <c r="NXB74" s="82"/>
      <c r="NXC74" s="82"/>
      <c r="NXD74" s="82"/>
      <c r="NXE74" s="82"/>
      <c r="NXF74" s="82"/>
      <c r="NXG74" s="82"/>
      <c r="NXH74" s="82"/>
      <c r="NXI74" s="82"/>
      <c r="NXJ74" s="82"/>
      <c r="NXK74" s="82"/>
      <c r="NXL74" s="82"/>
      <c r="NXM74" s="82"/>
      <c r="NXN74" s="82"/>
      <c r="NXO74" s="82"/>
      <c r="NXP74" s="82"/>
      <c r="NXQ74" s="82"/>
      <c r="NXR74" s="82"/>
      <c r="NXS74" s="82"/>
      <c r="NXT74" s="82"/>
      <c r="NXU74" s="82"/>
      <c r="NXV74" s="82"/>
      <c r="NXW74" s="82"/>
      <c r="NXX74" s="82"/>
      <c r="NXY74" s="82"/>
      <c r="NXZ74" s="82"/>
      <c r="NYA74" s="82"/>
      <c r="NYB74" s="82"/>
      <c r="NYC74" s="82"/>
      <c r="NYD74" s="82"/>
      <c r="NYE74" s="82"/>
      <c r="NYF74" s="82"/>
      <c r="NYG74" s="82"/>
      <c r="NYH74" s="82"/>
      <c r="NYI74" s="82"/>
      <c r="NYJ74" s="82"/>
      <c r="NYK74" s="82"/>
      <c r="NYL74" s="82"/>
      <c r="NYM74" s="82"/>
      <c r="NYN74" s="82"/>
      <c r="NYO74" s="82"/>
      <c r="NYP74" s="82"/>
      <c r="NYQ74" s="82"/>
      <c r="NYR74" s="82"/>
      <c r="NYS74" s="82"/>
      <c r="NYT74" s="82"/>
      <c r="NYU74" s="82"/>
      <c r="NYV74" s="82"/>
      <c r="NYW74" s="82"/>
      <c r="NYX74" s="82"/>
      <c r="NYY74" s="82"/>
      <c r="NYZ74" s="82"/>
      <c r="NZA74" s="82"/>
      <c r="NZB74" s="82"/>
      <c r="NZC74" s="82"/>
      <c r="NZD74" s="82"/>
      <c r="NZE74" s="82"/>
      <c r="NZF74" s="82"/>
      <c r="NZG74" s="82"/>
      <c r="NZH74" s="82"/>
      <c r="NZI74" s="82"/>
      <c r="NZJ74" s="82"/>
      <c r="NZK74" s="82"/>
      <c r="NZL74" s="82"/>
      <c r="NZM74" s="82"/>
      <c r="NZN74" s="82"/>
      <c r="NZO74" s="82"/>
      <c r="NZP74" s="82"/>
      <c r="NZQ74" s="82"/>
      <c r="NZR74" s="82"/>
      <c r="NZS74" s="82"/>
      <c r="NZT74" s="82"/>
      <c r="NZU74" s="82"/>
      <c r="NZV74" s="82"/>
      <c r="NZW74" s="82"/>
      <c r="NZX74" s="82"/>
      <c r="NZY74" s="82"/>
      <c r="NZZ74" s="82"/>
      <c r="OAA74" s="82"/>
      <c r="OAB74" s="82"/>
      <c r="OAC74" s="82"/>
      <c r="OAD74" s="82"/>
      <c r="OAE74" s="82"/>
      <c r="OAF74" s="82"/>
      <c r="OAG74" s="82"/>
      <c r="OAH74" s="82"/>
      <c r="OAI74" s="82"/>
      <c r="OAJ74" s="82"/>
      <c r="OAK74" s="82"/>
      <c r="OAL74" s="82"/>
      <c r="OAM74" s="82"/>
      <c r="OAN74" s="82"/>
      <c r="OAO74" s="82"/>
      <c r="OAP74" s="82"/>
      <c r="OAQ74" s="82"/>
      <c r="OAR74" s="82"/>
      <c r="OAS74" s="82"/>
      <c r="OAT74" s="82"/>
      <c r="OAU74" s="82"/>
      <c r="OAV74" s="82"/>
      <c r="OAW74" s="82"/>
      <c r="OAX74" s="82"/>
      <c r="OAY74" s="82"/>
      <c r="OAZ74" s="82"/>
      <c r="OBA74" s="82"/>
      <c r="OBB74" s="82"/>
      <c r="OBC74" s="82"/>
      <c r="OBD74" s="82"/>
      <c r="OBE74" s="82"/>
      <c r="OBF74" s="82"/>
      <c r="OBG74" s="82"/>
      <c r="OBH74" s="82"/>
      <c r="OBI74" s="82"/>
      <c r="OBJ74" s="82"/>
      <c r="OBK74" s="82"/>
      <c r="OBL74" s="82"/>
      <c r="OBM74" s="82"/>
      <c r="OBN74" s="82"/>
      <c r="OBO74" s="82"/>
      <c r="OBP74" s="82"/>
      <c r="OBQ74" s="82"/>
      <c r="OBR74" s="82"/>
      <c r="OBS74" s="82"/>
      <c r="OBT74" s="82"/>
      <c r="OBU74" s="82"/>
      <c r="OBV74" s="82"/>
      <c r="OBW74" s="82"/>
      <c r="OBX74" s="82"/>
      <c r="OBY74" s="82"/>
      <c r="OBZ74" s="82"/>
      <c r="OCA74" s="82"/>
      <c r="OCB74" s="82"/>
      <c r="OCC74" s="82"/>
      <c r="OCD74" s="82"/>
      <c r="OCE74" s="82"/>
      <c r="OCF74" s="82"/>
      <c r="OCG74" s="82"/>
      <c r="OCH74" s="82"/>
      <c r="OCI74" s="82"/>
      <c r="OCJ74" s="82"/>
      <c r="OCK74" s="82"/>
      <c r="OCL74" s="82"/>
      <c r="OCM74" s="82"/>
      <c r="OCN74" s="82"/>
      <c r="OCO74" s="82"/>
      <c r="OCP74" s="82"/>
      <c r="OCQ74" s="82"/>
      <c r="OCR74" s="82"/>
      <c r="OCS74" s="82"/>
      <c r="OCT74" s="82"/>
      <c r="OCU74" s="82"/>
      <c r="OCV74" s="82"/>
      <c r="OCW74" s="82"/>
      <c r="OCX74" s="82"/>
      <c r="OCY74" s="82"/>
      <c r="OCZ74" s="82"/>
      <c r="ODA74" s="82"/>
      <c r="ODB74" s="82"/>
      <c r="ODC74" s="82"/>
      <c r="ODD74" s="82"/>
      <c r="ODE74" s="82"/>
      <c r="ODF74" s="82"/>
      <c r="ODG74" s="82"/>
      <c r="ODH74" s="82"/>
      <c r="ODI74" s="82"/>
      <c r="ODJ74" s="82"/>
      <c r="ODK74" s="82"/>
      <c r="ODL74" s="82"/>
      <c r="ODM74" s="82"/>
      <c r="ODN74" s="82"/>
      <c r="ODO74" s="82"/>
      <c r="ODP74" s="82"/>
      <c r="ODQ74" s="82"/>
      <c r="ODR74" s="82"/>
      <c r="ODS74" s="82"/>
      <c r="ODT74" s="82"/>
      <c r="ODU74" s="82"/>
      <c r="ODV74" s="82"/>
      <c r="ODW74" s="82"/>
      <c r="ODX74" s="82"/>
      <c r="ODY74" s="82"/>
      <c r="ODZ74" s="82"/>
      <c r="OEA74" s="82"/>
      <c r="OEB74" s="82"/>
      <c r="OEC74" s="82"/>
      <c r="OED74" s="82"/>
      <c r="OEE74" s="82"/>
      <c r="OEF74" s="82"/>
      <c r="OEG74" s="82"/>
      <c r="OEH74" s="82"/>
      <c r="OEI74" s="82"/>
      <c r="OEJ74" s="82"/>
      <c r="OEK74" s="82"/>
      <c r="OEL74" s="82"/>
      <c r="OEM74" s="82"/>
      <c r="OEN74" s="82"/>
      <c r="OEO74" s="82"/>
      <c r="OEP74" s="82"/>
      <c r="OEQ74" s="82"/>
      <c r="OER74" s="82"/>
      <c r="OES74" s="82"/>
      <c r="OET74" s="82"/>
      <c r="OEU74" s="82"/>
      <c r="OEV74" s="82"/>
      <c r="OEW74" s="82"/>
      <c r="OEX74" s="82"/>
      <c r="OEY74" s="82"/>
      <c r="OEZ74" s="82"/>
      <c r="OFA74" s="82"/>
      <c r="OFB74" s="82"/>
      <c r="OFC74" s="82"/>
      <c r="OFD74" s="82"/>
      <c r="OFE74" s="82"/>
      <c r="OFF74" s="82"/>
      <c r="OFG74" s="82"/>
      <c r="OFH74" s="82"/>
      <c r="OFI74" s="82"/>
      <c r="OFJ74" s="82"/>
      <c r="OFK74" s="82"/>
      <c r="OFL74" s="82"/>
      <c r="OFM74" s="82"/>
      <c r="OFN74" s="82"/>
      <c r="OFO74" s="82"/>
      <c r="OFP74" s="82"/>
      <c r="OFQ74" s="82"/>
      <c r="OFR74" s="82"/>
      <c r="OFS74" s="82"/>
      <c r="OFT74" s="82"/>
      <c r="OFU74" s="82"/>
      <c r="OFV74" s="82"/>
      <c r="OFW74" s="82"/>
      <c r="OFX74" s="82"/>
      <c r="OFY74" s="82"/>
      <c r="OFZ74" s="82"/>
      <c r="OGA74" s="82"/>
      <c r="OGB74" s="82"/>
      <c r="OGC74" s="82"/>
      <c r="OGD74" s="82"/>
      <c r="OGE74" s="82"/>
      <c r="OGF74" s="82"/>
      <c r="OGG74" s="82"/>
      <c r="OGH74" s="82"/>
      <c r="OGI74" s="82"/>
      <c r="OGJ74" s="82"/>
      <c r="OGK74" s="82"/>
      <c r="OGL74" s="82"/>
      <c r="OGM74" s="82"/>
      <c r="OGN74" s="82"/>
      <c r="OGO74" s="82"/>
      <c r="OGP74" s="82"/>
      <c r="OGQ74" s="82"/>
      <c r="OGR74" s="82"/>
      <c r="OGS74" s="82"/>
      <c r="OGT74" s="82"/>
      <c r="OGU74" s="82"/>
      <c r="OGV74" s="82"/>
      <c r="OGW74" s="82"/>
      <c r="OGX74" s="82"/>
      <c r="OGY74" s="82"/>
      <c r="OGZ74" s="82"/>
      <c r="OHA74" s="82"/>
      <c r="OHB74" s="82"/>
      <c r="OHC74" s="82"/>
      <c r="OHD74" s="82"/>
      <c r="OHE74" s="82"/>
      <c r="OHF74" s="82"/>
      <c r="OHG74" s="82"/>
      <c r="OHH74" s="82"/>
      <c r="OHI74" s="82"/>
      <c r="OHJ74" s="82"/>
      <c r="OHK74" s="82"/>
      <c r="OHL74" s="82"/>
      <c r="OHM74" s="82"/>
      <c r="OHN74" s="82"/>
      <c r="OHO74" s="82"/>
      <c r="OHP74" s="82"/>
      <c r="OHQ74" s="82"/>
      <c r="OHR74" s="82"/>
      <c r="OHS74" s="82"/>
      <c r="OHT74" s="82"/>
      <c r="OHU74" s="82"/>
      <c r="OHV74" s="82"/>
      <c r="OHW74" s="82"/>
      <c r="OHX74" s="82"/>
      <c r="OHY74" s="82"/>
      <c r="OHZ74" s="82"/>
      <c r="OIA74" s="82"/>
      <c r="OIB74" s="82"/>
      <c r="OIC74" s="82"/>
      <c r="OID74" s="82"/>
      <c r="OIE74" s="82"/>
      <c r="OIF74" s="82"/>
      <c r="OIG74" s="82"/>
      <c r="OIH74" s="82"/>
      <c r="OII74" s="82"/>
      <c r="OIJ74" s="82"/>
      <c r="OIK74" s="82"/>
      <c r="OIL74" s="82"/>
      <c r="OIM74" s="82"/>
      <c r="OIN74" s="82"/>
      <c r="OIO74" s="82"/>
      <c r="OIP74" s="82"/>
      <c r="OIQ74" s="82"/>
      <c r="OIR74" s="82"/>
      <c r="OIS74" s="82"/>
      <c r="OIT74" s="82"/>
      <c r="OIU74" s="82"/>
      <c r="OIV74" s="82"/>
      <c r="OIW74" s="82"/>
      <c r="OIX74" s="82"/>
      <c r="OIY74" s="82"/>
      <c r="OIZ74" s="82"/>
      <c r="OJA74" s="82"/>
      <c r="OJB74" s="82"/>
      <c r="OJC74" s="82"/>
      <c r="OJD74" s="82"/>
      <c r="OJE74" s="82"/>
      <c r="OJF74" s="82"/>
      <c r="OJG74" s="82"/>
      <c r="OJH74" s="82"/>
      <c r="OJI74" s="82"/>
      <c r="OJJ74" s="82"/>
      <c r="OJK74" s="82"/>
      <c r="OJL74" s="82"/>
      <c r="OJM74" s="82"/>
      <c r="OJN74" s="82"/>
      <c r="OJO74" s="82"/>
      <c r="OJP74" s="82"/>
      <c r="OJQ74" s="82"/>
      <c r="OJR74" s="82"/>
      <c r="OJS74" s="82"/>
      <c r="OJT74" s="82"/>
      <c r="OJU74" s="82"/>
      <c r="OJV74" s="82"/>
      <c r="OJW74" s="82"/>
      <c r="OJX74" s="82"/>
      <c r="OJY74" s="82"/>
      <c r="OJZ74" s="82"/>
      <c r="OKA74" s="82"/>
      <c r="OKB74" s="82"/>
      <c r="OKC74" s="82"/>
      <c r="OKD74" s="82"/>
      <c r="OKE74" s="82"/>
      <c r="OKF74" s="82"/>
      <c r="OKG74" s="82"/>
      <c r="OKH74" s="82"/>
      <c r="OKI74" s="82"/>
      <c r="OKJ74" s="82"/>
      <c r="OKK74" s="82"/>
      <c r="OKL74" s="82"/>
      <c r="OKM74" s="82"/>
      <c r="OKN74" s="82"/>
      <c r="OKO74" s="82"/>
      <c r="OKP74" s="82"/>
      <c r="OKQ74" s="82"/>
      <c r="OKR74" s="82"/>
      <c r="OKS74" s="82"/>
      <c r="OKT74" s="82"/>
      <c r="OKU74" s="82"/>
      <c r="OKV74" s="82"/>
      <c r="OKW74" s="82"/>
      <c r="OKX74" s="82"/>
      <c r="OKY74" s="82"/>
      <c r="OKZ74" s="82"/>
      <c r="OLA74" s="82"/>
      <c r="OLB74" s="82"/>
      <c r="OLC74" s="82"/>
      <c r="OLD74" s="82"/>
      <c r="OLE74" s="82"/>
      <c r="OLF74" s="82"/>
      <c r="OLG74" s="82"/>
      <c r="OLH74" s="82"/>
      <c r="OLI74" s="82"/>
      <c r="OLJ74" s="82"/>
      <c r="OLK74" s="82"/>
      <c r="OLL74" s="82"/>
      <c r="OLM74" s="82"/>
      <c r="OLN74" s="82"/>
      <c r="OLO74" s="82"/>
      <c r="OLP74" s="82"/>
      <c r="OLQ74" s="82"/>
      <c r="OLR74" s="82"/>
      <c r="OLS74" s="82"/>
      <c r="OLT74" s="82"/>
      <c r="OLU74" s="82"/>
      <c r="OLV74" s="82"/>
      <c r="OLW74" s="82"/>
      <c r="OLX74" s="82"/>
      <c r="OLY74" s="82"/>
      <c r="OLZ74" s="82"/>
      <c r="OMA74" s="82"/>
      <c r="OMB74" s="82"/>
      <c r="OMC74" s="82"/>
      <c r="OMD74" s="82"/>
      <c r="OME74" s="82"/>
      <c r="OMF74" s="82"/>
      <c r="OMG74" s="82"/>
      <c r="OMH74" s="82"/>
      <c r="OMI74" s="82"/>
      <c r="OMJ74" s="82"/>
      <c r="OMK74" s="82"/>
      <c r="OML74" s="82"/>
      <c r="OMM74" s="82"/>
      <c r="OMN74" s="82"/>
      <c r="OMO74" s="82"/>
      <c r="OMP74" s="82"/>
      <c r="OMQ74" s="82"/>
      <c r="OMR74" s="82"/>
      <c r="OMS74" s="82"/>
      <c r="OMT74" s="82"/>
      <c r="OMU74" s="82"/>
      <c r="OMV74" s="82"/>
      <c r="OMW74" s="82"/>
      <c r="OMX74" s="82"/>
      <c r="OMY74" s="82"/>
      <c r="OMZ74" s="82"/>
      <c r="ONA74" s="82"/>
      <c r="ONB74" s="82"/>
      <c r="ONC74" s="82"/>
      <c r="OND74" s="82"/>
      <c r="ONE74" s="82"/>
      <c r="ONF74" s="82"/>
      <c r="ONG74" s="82"/>
      <c r="ONH74" s="82"/>
      <c r="ONI74" s="82"/>
      <c r="ONJ74" s="82"/>
      <c r="ONK74" s="82"/>
      <c r="ONL74" s="82"/>
      <c r="ONM74" s="82"/>
      <c r="ONN74" s="82"/>
      <c r="ONO74" s="82"/>
      <c r="ONP74" s="82"/>
      <c r="ONQ74" s="82"/>
      <c r="ONR74" s="82"/>
      <c r="ONS74" s="82"/>
      <c r="ONT74" s="82"/>
      <c r="ONU74" s="82"/>
      <c r="ONV74" s="82"/>
      <c r="ONW74" s="82"/>
      <c r="ONX74" s="82"/>
      <c r="ONY74" s="82"/>
      <c r="ONZ74" s="82"/>
      <c r="OOA74" s="82"/>
      <c r="OOB74" s="82"/>
      <c r="OOC74" s="82"/>
      <c r="OOD74" s="82"/>
      <c r="OOE74" s="82"/>
      <c r="OOF74" s="82"/>
      <c r="OOG74" s="82"/>
      <c r="OOH74" s="82"/>
      <c r="OOI74" s="82"/>
      <c r="OOJ74" s="82"/>
      <c r="OOK74" s="82"/>
      <c r="OOL74" s="82"/>
      <c r="OOM74" s="82"/>
      <c r="OON74" s="82"/>
      <c r="OOO74" s="82"/>
      <c r="OOP74" s="82"/>
      <c r="OOQ74" s="82"/>
      <c r="OOR74" s="82"/>
      <c r="OOS74" s="82"/>
      <c r="OOT74" s="82"/>
      <c r="OOU74" s="82"/>
      <c r="OOV74" s="82"/>
      <c r="OOW74" s="82"/>
      <c r="OOX74" s="82"/>
      <c r="OOY74" s="82"/>
      <c r="OOZ74" s="82"/>
      <c r="OPA74" s="82"/>
      <c r="OPB74" s="82"/>
      <c r="OPC74" s="82"/>
      <c r="OPD74" s="82"/>
      <c r="OPE74" s="82"/>
      <c r="OPF74" s="82"/>
      <c r="OPG74" s="82"/>
      <c r="OPH74" s="82"/>
      <c r="OPI74" s="82"/>
      <c r="OPJ74" s="82"/>
      <c r="OPK74" s="82"/>
      <c r="OPL74" s="82"/>
      <c r="OPM74" s="82"/>
      <c r="OPN74" s="82"/>
      <c r="OPO74" s="82"/>
      <c r="OPP74" s="82"/>
      <c r="OPQ74" s="82"/>
      <c r="OPR74" s="82"/>
      <c r="OPS74" s="82"/>
      <c r="OPT74" s="82"/>
      <c r="OPU74" s="82"/>
      <c r="OPV74" s="82"/>
      <c r="OPW74" s="82"/>
      <c r="OPX74" s="82"/>
      <c r="OPY74" s="82"/>
      <c r="OPZ74" s="82"/>
      <c r="OQA74" s="82"/>
      <c r="OQB74" s="82"/>
      <c r="OQC74" s="82"/>
      <c r="OQD74" s="82"/>
      <c r="OQE74" s="82"/>
      <c r="OQF74" s="82"/>
      <c r="OQG74" s="82"/>
      <c r="OQH74" s="82"/>
      <c r="OQI74" s="82"/>
      <c r="OQJ74" s="82"/>
      <c r="OQK74" s="82"/>
      <c r="OQL74" s="82"/>
      <c r="OQM74" s="82"/>
      <c r="OQN74" s="82"/>
      <c r="OQO74" s="82"/>
      <c r="OQP74" s="82"/>
      <c r="OQQ74" s="82"/>
      <c r="OQR74" s="82"/>
      <c r="OQS74" s="82"/>
      <c r="OQT74" s="82"/>
      <c r="OQU74" s="82"/>
      <c r="OQV74" s="82"/>
      <c r="OQW74" s="82"/>
      <c r="OQX74" s="82"/>
      <c r="OQY74" s="82"/>
      <c r="OQZ74" s="82"/>
      <c r="ORA74" s="82"/>
      <c r="ORB74" s="82"/>
      <c r="ORC74" s="82"/>
      <c r="ORD74" s="82"/>
      <c r="ORE74" s="82"/>
      <c r="ORF74" s="82"/>
      <c r="ORG74" s="82"/>
      <c r="ORH74" s="82"/>
      <c r="ORI74" s="82"/>
      <c r="ORJ74" s="82"/>
      <c r="ORK74" s="82"/>
      <c r="ORL74" s="82"/>
      <c r="ORM74" s="82"/>
      <c r="ORN74" s="82"/>
      <c r="ORO74" s="82"/>
      <c r="ORP74" s="82"/>
      <c r="ORQ74" s="82"/>
      <c r="ORR74" s="82"/>
      <c r="ORS74" s="82"/>
      <c r="ORT74" s="82"/>
      <c r="ORU74" s="82"/>
      <c r="ORV74" s="82"/>
      <c r="ORW74" s="82"/>
      <c r="ORX74" s="82"/>
      <c r="ORY74" s="82"/>
      <c r="ORZ74" s="82"/>
      <c r="OSA74" s="82"/>
      <c r="OSB74" s="82"/>
      <c r="OSC74" s="82"/>
      <c r="OSD74" s="82"/>
      <c r="OSE74" s="82"/>
      <c r="OSF74" s="82"/>
      <c r="OSG74" s="82"/>
      <c r="OSH74" s="82"/>
      <c r="OSI74" s="82"/>
      <c r="OSJ74" s="82"/>
      <c r="OSK74" s="82"/>
      <c r="OSL74" s="82"/>
      <c r="OSM74" s="82"/>
      <c r="OSN74" s="82"/>
      <c r="OSO74" s="82"/>
      <c r="OSP74" s="82"/>
      <c r="OSQ74" s="82"/>
      <c r="OSR74" s="82"/>
      <c r="OSS74" s="82"/>
      <c r="OST74" s="82"/>
      <c r="OSU74" s="82"/>
      <c r="OSV74" s="82"/>
      <c r="OSW74" s="82"/>
      <c r="OSX74" s="82"/>
      <c r="OSY74" s="82"/>
      <c r="OSZ74" s="82"/>
      <c r="OTA74" s="82"/>
      <c r="OTB74" s="82"/>
      <c r="OTC74" s="82"/>
      <c r="OTD74" s="82"/>
      <c r="OTE74" s="82"/>
      <c r="OTF74" s="82"/>
      <c r="OTG74" s="82"/>
      <c r="OTH74" s="82"/>
      <c r="OTI74" s="82"/>
      <c r="OTJ74" s="82"/>
      <c r="OTK74" s="82"/>
      <c r="OTL74" s="82"/>
      <c r="OTM74" s="82"/>
      <c r="OTN74" s="82"/>
      <c r="OTO74" s="82"/>
      <c r="OTP74" s="82"/>
      <c r="OTQ74" s="82"/>
      <c r="OTR74" s="82"/>
      <c r="OTS74" s="82"/>
      <c r="OTT74" s="82"/>
      <c r="OTU74" s="82"/>
      <c r="OTV74" s="82"/>
      <c r="OTW74" s="82"/>
      <c r="OTX74" s="82"/>
      <c r="OTY74" s="82"/>
      <c r="OTZ74" s="82"/>
      <c r="OUA74" s="82"/>
      <c r="OUB74" s="82"/>
      <c r="OUC74" s="82"/>
      <c r="OUD74" s="82"/>
      <c r="OUE74" s="82"/>
      <c r="OUF74" s="82"/>
      <c r="OUG74" s="82"/>
      <c r="OUH74" s="82"/>
      <c r="OUI74" s="82"/>
      <c r="OUJ74" s="82"/>
      <c r="OUK74" s="82"/>
      <c r="OUL74" s="82"/>
      <c r="OUM74" s="82"/>
      <c r="OUN74" s="82"/>
      <c r="OUO74" s="82"/>
      <c r="OUP74" s="82"/>
      <c r="OUQ74" s="82"/>
      <c r="OUR74" s="82"/>
      <c r="OUS74" s="82"/>
      <c r="OUT74" s="82"/>
      <c r="OUU74" s="82"/>
      <c r="OUV74" s="82"/>
      <c r="OUW74" s="82"/>
      <c r="OUX74" s="82"/>
      <c r="OUY74" s="82"/>
      <c r="OUZ74" s="82"/>
      <c r="OVA74" s="82"/>
      <c r="OVB74" s="82"/>
      <c r="OVC74" s="82"/>
      <c r="OVD74" s="82"/>
      <c r="OVE74" s="82"/>
      <c r="OVF74" s="82"/>
      <c r="OVG74" s="82"/>
      <c r="OVH74" s="82"/>
      <c r="OVI74" s="82"/>
      <c r="OVJ74" s="82"/>
      <c r="OVK74" s="82"/>
      <c r="OVL74" s="82"/>
      <c r="OVM74" s="82"/>
      <c r="OVN74" s="82"/>
      <c r="OVO74" s="82"/>
      <c r="OVP74" s="82"/>
      <c r="OVQ74" s="82"/>
      <c r="OVR74" s="82"/>
      <c r="OVS74" s="82"/>
      <c r="OVT74" s="82"/>
      <c r="OVU74" s="82"/>
      <c r="OVV74" s="82"/>
      <c r="OVW74" s="82"/>
      <c r="OVX74" s="82"/>
      <c r="OVY74" s="82"/>
      <c r="OVZ74" s="82"/>
      <c r="OWA74" s="82"/>
      <c r="OWB74" s="82"/>
      <c r="OWC74" s="82"/>
      <c r="OWD74" s="82"/>
      <c r="OWE74" s="82"/>
      <c r="OWF74" s="82"/>
      <c r="OWG74" s="82"/>
      <c r="OWH74" s="82"/>
      <c r="OWI74" s="82"/>
      <c r="OWJ74" s="82"/>
      <c r="OWK74" s="82"/>
      <c r="OWL74" s="82"/>
      <c r="OWM74" s="82"/>
      <c r="OWN74" s="82"/>
      <c r="OWO74" s="82"/>
      <c r="OWP74" s="82"/>
      <c r="OWQ74" s="82"/>
      <c r="OWR74" s="82"/>
      <c r="OWS74" s="82"/>
      <c r="OWT74" s="82"/>
      <c r="OWU74" s="82"/>
      <c r="OWV74" s="82"/>
      <c r="OWW74" s="82"/>
      <c r="OWX74" s="82"/>
      <c r="OWY74" s="82"/>
      <c r="OWZ74" s="82"/>
      <c r="OXA74" s="82"/>
      <c r="OXB74" s="82"/>
      <c r="OXC74" s="82"/>
      <c r="OXD74" s="82"/>
      <c r="OXE74" s="82"/>
      <c r="OXF74" s="82"/>
      <c r="OXG74" s="82"/>
      <c r="OXH74" s="82"/>
      <c r="OXI74" s="82"/>
      <c r="OXJ74" s="82"/>
      <c r="OXK74" s="82"/>
      <c r="OXL74" s="82"/>
      <c r="OXM74" s="82"/>
      <c r="OXN74" s="82"/>
      <c r="OXO74" s="82"/>
      <c r="OXP74" s="82"/>
      <c r="OXQ74" s="82"/>
      <c r="OXR74" s="82"/>
      <c r="OXS74" s="82"/>
      <c r="OXT74" s="82"/>
      <c r="OXU74" s="82"/>
      <c r="OXV74" s="82"/>
      <c r="OXW74" s="82"/>
      <c r="OXX74" s="82"/>
      <c r="OXY74" s="82"/>
      <c r="OXZ74" s="82"/>
      <c r="OYA74" s="82"/>
      <c r="OYB74" s="82"/>
      <c r="OYC74" s="82"/>
      <c r="OYD74" s="82"/>
      <c r="OYE74" s="82"/>
      <c r="OYF74" s="82"/>
      <c r="OYG74" s="82"/>
      <c r="OYH74" s="82"/>
      <c r="OYI74" s="82"/>
      <c r="OYJ74" s="82"/>
      <c r="OYK74" s="82"/>
      <c r="OYL74" s="82"/>
      <c r="OYM74" s="82"/>
      <c r="OYN74" s="82"/>
      <c r="OYO74" s="82"/>
      <c r="OYP74" s="82"/>
      <c r="OYQ74" s="82"/>
      <c r="OYR74" s="82"/>
      <c r="OYS74" s="82"/>
      <c r="OYT74" s="82"/>
      <c r="OYU74" s="82"/>
      <c r="OYV74" s="82"/>
      <c r="OYW74" s="82"/>
      <c r="OYX74" s="82"/>
      <c r="OYY74" s="82"/>
      <c r="OYZ74" s="82"/>
      <c r="OZA74" s="82"/>
      <c r="OZB74" s="82"/>
      <c r="OZC74" s="82"/>
      <c r="OZD74" s="82"/>
      <c r="OZE74" s="82"/>
      <c r="OZF74" s="82"/>
      <c r="OZG74" s="82"/>
      <c r="OZH74" s="82"/>
      <c r="OZI74" s="82"/>
      <c r="OZJ74" s="82"/>
      <c r="OZK74" s="82"/>
      <c r="OZL74" s="82"/>
      <c r="OZM74" s="82"/>
      <c r="OZN74" s="82"/>
      <c r="OZO74" s="82"/>
      <c r="OZP74" s="82"/>
      <c r="OZQ74" s="82"/>
      <c r="OZR74" s="82"/>
      <c r="OZS74" s="82"/>
      <c r="OZT74" s="82"/>
      <c r="OZU74" s="82"/>
      <c r="OZV74" s="82"/>
      <c r="OZW74" s="82"/>
      <c r="OZX74" s="82"/>
      <c r="OZY74" s="82"/>
      <c r="OZZ74" s="82"/>
      <c r="PAA74" s="82"/>
      <c r="PAB74" s="82"/>
      <c r="PAC74" s="82"/>
      <c r="PAD74" s="82"/>
      <c r="PAE74" s="82"/>
      <c r="PAF74" s="82"/>
      <c r="PAG74" s="82"/>
      <c r="PAH74" s="82"/>
      <c r="PAI74" s="82"/>
      <c r="PAJ74" s="82"/>
      <c r="PAK74" s="82"/>
      <c r="PAL74" s="82"/>
      <c r="PAM74" s="82"/>
      <c r="PAN74" s="82"/>
      <c r="PAO74" s="82"/>
      <c r="PAP74" s="82"/>
      <c r="PAQ74" s="82"/>
      <c r="PAR74" s="82"/>
      <c r="PAS74" s="82"/>
      <c r="PAT74" s="82"/>
      <c r="PAU74" s="82"/>
      <c r="PAV74" s="82"/>
      <c r="PAW74" s="82"/>
      <c r="PAX74" s="82"/>
      <c r="PAY74" s="82"/>
      <c r="PAZ74" s="82"/>
      <c r="PBA74" s="82"/>
      <c r="PBB74" s="82"/>
      <c r="PBC74" s="82"/>
      <c r="PBD74" s="82"/>
      <c r="PBE74" s="82"/>
      <c r="PBF74" s="82"/>
      <c r="PBG74" s="82"/>
      <c r="PBH74" s="82"/>
      <c r="PBI74" s="82"/>
      <c r="PBJ74" s="82"/>
      <c r="PBK74" s="82"/>
      <c r="PBL74" s="82"/>
      <c r="PBM74" s="82"/>
      <c r="PBN74" s="82"/>
      <c r="PBO74" s="82"/>
      <c r="PBP74" s="82"/>
      <c r="PBQ74" s="82"/>
      <c r="PBR74" s="82"/>
      <c r="PBS74" s="82"/>
      <c r="PBT74" s="82"/>
      <c r="PBU74" s="82"/>
      <c r="PBV74" s="82"/>
      <c r="PBW74" s="82"/>
      <c r="PBX74" s="82"/>
      <c r="PBY74" s="82"/>
      <c r="PBZ74" s="82"/>
      <c r="PCA74" s="82"/>
      <c r="PCB74" s="82"/>
      <c r="PCC74" s="82"/>
      <c r="PCD74" s="82"/>
      <c r="PCE74" s="82"/>
      <c r="PCF74" s="82"/>
      <c r="PCG74" s="82"/>
      <c r="PCH74" s="82"/>
      <c r="PCI74" s="82"/>
      <c r="PCJ74" s="82"/>
      <c r="PCK74" s="82"/>
      <c r="PCL74" s="82"/>
      <c r="PCM74" s="82"/>
      <c r="PCN74" s="82"/>
      <c r="PCO74" s="82"/>
      <c r="PCP74" s="82"/>
      <c r="PCQ74" s="82"/>
      <c r="PCR74" s="82"/>
      <c r="PCS74" s="82"/>
      <c r="PCT74" s="82"/>
      <c r="PCU74" s="82"/>
      <c r="PCV74" s="82"/>
      <c r="PCW74" s="82"/>
      <c r="PCX74" s="82"/>
      <c r="PCY74" s="82"/>
      <c r="PCZ74" s="82"/>
      <c r="PDA74" s="82"/>
      <c r="PDB74" s="82"/>
      <c r="PDC74" s="82"/>
      <c r="PDD74" s="82"/>
      <c r="PDE74" s="82"/>
      <c r="PDF74" s="82"/>
      <c r="PDG74" s="82"/>
      <c r="PDH74" s="82"/>
      <c r="PDI74" s="82"/>
      <c r="PDJ74" s="82"/>
      <c r="PDK74" s="82"/>
      <c r="PDL74" s="82"/>
      <c r="PDM74" s="82"/>
      <c r="PDN74" s="82"/>
      <c r="PDO74" s="82"/>
      <c r="PDP74" s="82"/>
      <c r="PDQ74" s="82"/>
      <c r="PDR74" s="82"/>
      <c r="PDS74" s="82"/>
      <c r="PDT74" s="82"/>
      <c r="PDU74" s="82"/>
      <c r="PDV74" s="82"/>
      <c r="PDW74" s="82"/>
      <c r="PDX74" s="82"/>
      <c r="PDY74" s="82"/>
      <c r="PDZ74" s="82"/>
      <c r="PEA74" s="82"/>
      <c r="PEB74" s="82"/>
      <c r="PEC74" s="82"/>
      <c r="PED74" s="82"/>
      <c r="PEE74" s="82"/>
      <c r="PEF74" s="82"/>
      <c r="PEG74" s="82"/>
      <c r="PEH74" s="82"/>
      <c r="PEI74" s="82"/>
      <c r="PEJ74" s="82"/>
      <c r="PEK74" s="82"/>
      <c r="PEL74" s="82"/>
      <c r="PEM74" s="82"/>
      <c r="PEN74" s="82"/>
      <c r="PEO74" s="82"/>
      <c r="PEP74" s="82"/>
      <c r="PEQ74" s="82"/>
      <c r="PER74" s="82"/>
      <c r="PES74" s="82"/>
      <c r="PET74" s="82"/>
      <c r="PEU74" s="82"/>
      <c r="PEV74" s="82"/>
      <c r="PEW74" s="82"/>
      <c r="PEX74" s="82"/>
      <c r="PEY74" s="82"/>
      <c r="PEZ74" s="82"/>
      <c r="PFA74" s="82"/>
      <c r="PFB74" s="82"/>
      <c r="PFC74" s="82"/>
      <c r="PFD74" s="82"/>
      <c r="PFE74" s="82"/>
      <c r="PFF74" s="82"/>
      <c r="PFG74" s="82"/>
      <c r="PFH74" s="82"/>
      <c r="PFI74" s="82"/>
      <c r="PFJ74" s="82"/>
      <c r="PFK74" s="82"/>
      <c r="PFL74" s="82"/>
      <c r="PFM74" s="82"/>
      <c r="PFN74" s="82"/>
      <c r="PFO74" s="82"/>
      <c r="PFP74" s="82"/>
      <c r="PFQ74" s="82"/>
      <c r="PFR74" s="82"/>
      <c r="PFS74" s="82"/>
      <c r="PFT74" s="82"/>
      <c r="PFU74" s="82"/>
      <c r="PFV74" s="82"/>
      <c r="PFW74" s="82"/>
      <c r="PFX74" s="82"/>
      <c r="PFY74" s="82"/>
      <c r="PFZ74" s="82"/>
      <c r="PGA74" s="82"/>
      <c r="PGB74" s="82"/>
      <c r="PGC74" s="82"/>
      <c r="PGD74" s="82"/>
      <c r="PGE74" s="82"/>
      <c r="PGF74" s="82"/>
      <c r="PGG74" s="82"/>
      <c r="PGH74" s="82"/>
      <c r="PGI74" s="82"/>
      <c r="PGJ74" s="82"/>
      <c r="PGK74" s="82"/>
      <c r="PGL74" s="82"/>
      <c r="PGM74" s="82"/>
      <c r="PGN74" s="82"/>
      <c r="PGO74" s="82"/>
      <c r="PGP74" s="82"/>
      <c r="PGQ74" s="82"/>
      <c r="PGR74" s="82"/>
      <c r="PGS74" s="82"/>
      <c r="PGT74" s="82"/>
      <c r="PGU74" s="82"/>
      <c r="PGV74" s="82"/>
      <c r="PGW74" s="82"/>
      <c r="PGX74" s="82"/>
      <c r="PGY74" s="82"/>
      <c r="PGZ74" s="82"/>
      <c r="PHA74" s="82"/>
      <c r="PHB74" s="82"/>
      <c r="PHC74" s="82"/>
      <c r="PHD74" s="82"/>
      <c r="PHE74" s="82"/>
      <c r="PHF74" s="82"/>
      <c r="PHG74" s="82"/>
      <c r="PHH74" s="82"/>
      <c r="PHI74" s="82"/>
      <c r="PHJ74" s="82"/>
      <c r="PHK74" s="82"/>
      <c r="PHL74" s="82"/>
      <c r="PHM74" s="82"/>
      <c r="PHN74" s="82"/>
      <c r="PHO74" s="82"/>
      <c r="PHP74" s="82"/>
      <c r="PHQ74" s="82"/>
      <c r="PHR74" s="82"/>
      <c r="PHS74" s="82"/>
      <c r="PHT74" s="82"/>
      <c r="PHU74" s="82"/>
      <c r="PHV74" s="82"/>
      <c r="PHW74" s="82"/>
      <c r="PHX74" s="82"/>
      <c r="PHY74" s="82"/>
      <c r="PHZ74" s="82"/>
      <c r="PIA74" s="82"/>
      <c r="PIB74" s="82"/>
      <c r="PIC74" s="82"/>
      <c r="PID74" s="82"/>
      <c r="PIE74" s="82"/>
      <c r="PIF74" s="82"/>
      <c r="PIG74" s="82"/>
      <c r="PIH74" s="82"/>
      <c r="PII74" s="82"/>
      <c r="PIJ74" s="82"/>
      <c r="PIK74" s="82"/>
      <c r="PIL74" s="82"/>
      <c r="PIM74" s="82"/>
      <c r="PIN74" s="82"/>
      <c r="PIO74" s="82"/>
      <c r="PIP74" s="82"/>
      <c r="PIQ74" s="82"/>
      <c r="PIR74" s="82"/>
      <c r="PIS74" s="82"/>
      <c r="PIT74" s="82"/>
      <c r="PIU74" s="82"/>
      <c r="PIV74" s="82"/>
      <c r="PIW74" s="82"/>
      <c r="PIX74" s="82"/>
      <c r="PIY74" s="82"/>
      <c r="PIZ74" s="82"/>
      <c r="PJA74" s="82"/>
      <c r="PJB74" s="82"/>
      <c r="PJC74" s="82"/>
      <c r="PJD74" s="82"/>
      <c r="PJE74" s="82"/>
      <c r="PJF74" s="82"/>
      <c r="PJG74" s="82"/>
      <c r="PJH74" s="82"/>
      <c r="PJI74" s="82"/>
      <c r="PJJ74" s="82"/>
      <c r="PJK74" s="82"/>
      <c r="PJL74" s="82"/>
      <c r="PJM74" s="82"/>
      <c r="PJN74" s="82"/>
      <c r="PJO74" s="82"/>
      <c r="PJP74" s="82"/>
      <c r="PJQ74" s="82"/>
      <c r="PJR74" s="82"/>
      <c r="PJS74" s="82"/>
      <c r="PJT74" s="82"/>
      <c r="PJU74" s="82"/>
      <c r="PJV74" s="82"/>
      <c r="PJW74" s="82"/>
      <c r="PJX74" s="82"/>
      <c r="PJY74" s="82"/>
      <c r="PJZ74" s="82"/>
      <c r="PKA74" s="82"/>
      <c r="PKB74" s="82"/>
      <c r="PKC74" s="82"/>
      <c r="PKD74" s="82"/>
      <c r="PKE74" s="82"/>
      <c r="PKF74" s="82"/>
      <c r="PKG74" s="82"/>
      <c r="PKH74" s="82"/>
      <c r="PKI74" s="82"/>
      <c r="PKJ74" s="82"/>
      <c r="PKK74" s="82"/>
      <c r="PKL74" s="82"/>
      <c r="PKM74" s="82"/>
      <c r="PKN74" s="82"/>
      <c r="PKO74" s="82"/>
      <c r="PKP74" s="82"/>
      <c r="PKQ74" s="82"/>
      <c r="PKR74" s="82"/>
      <c r="PKS74" s="82"/>
      <c r="PKT74" s="82"/>
      <c r="PKU74" s="82"/>
      <c r="PKV74" s="82"/>
      <c r="PKW74" s="82"/>
      <c r="PKX74" s="82"/>
      <c r="PKY74" s="82"/>
      <c r="PKZ74" s="82"/>
      <c r="PLA74" s="82"/>
      <c r="PLB74" s="82"/>
      <c r="PLC74" s="82"/>
      <c r="PLD74" s="82"/>
      <c r="PLE74" s="82"/>
      <c r="PLF74" s="82"/>
      <c r="PLG74" s="82"/>
      <c r="PLH74" s="82"/>
      <c r="PLI74" s="82"/>
      <c r="PLJ74" s="82"/>
      <c r="PLK74" s="82"/>
      <c r="PLL74" s="82"/>
      <c r="PLM74" s="82"/>
      <c r="PLN74" s="82"/>
      <c r="PLO74" s="82"/>
      <c r="PLP74" s="82"/>
      <c r="PLQ74" s="82"/>
      <c r="PLR74" s="82"/>
      <c r="PLS74" s="82"/>
      <c r="PLT74" s="82"/>
      <c r="PLU74" s="82"/>
      <c r="PLV74" s="82"/>
      <c r="PLW74" s="82"/>
      <c r="PLX74" s="82"/>
      <c r="PLY74" s="82"/>
      <c r="PLZ74" s="82"/>
      <c r="PMA74" s="82"/>
      <c r="PMB74" s="82"/>
      <c r="PMC74" s="82"/>
      <c r="PMD74" s="82"/>
      <c r="PME74" s="82"/>
      <c r="PMF74" s="82"/>
      <c r="PMG74" s="82"/>
      <c r="PMH74" s="82"/>
      <c r="PMI74" s="82"/>
      <c r="PMJ74" s="82"/>
      <c r="PMK74" s="82"/>
      <c r="PML74" s="82"/>
      <c r="PMM74" s="82"/>
      <c r="PMN74" s="82"/>
      <c r="PMO74" s="82"/>
      <c r="PMP74" s="82"/>
      <c r="PMQ74" s="82"/>
      <c r="PMR74" s="82"/>
      <c r="PMS74" s="82"/>
      <c r="PMT74" s="82"/>
      <c r="PMU74" s="82"/>
      <c r="PMV74" s="82"/>
      <c r="PMW74" s="82"/>
      <c r="PMX74" s="82"/>
      <c r="PMY74" s="82"/>
      <c r="PMZ74" s="82"/>
      <c r="PNA74" s="82"/>
      <c r="PNB74" s="82"/>
      <c r="PNC74" s="82"/>
      <c r="PND74" s="82"/>
      <c r="PNE74" s="82"/>
      <c r="PNF74" s="82"/>
      <c r="PNG74" s="82"/>
      <c r="PNH74" s="82"/>
      <c r="PNI74" s="82"/>
      <c r="PNJ74" s="82"/>
      <c r="PNK74" s="82"/>
      <c r="PNL74" s="82"/>
      <c r="PNM74" s="82"/>
      <c r="PNN74" s="82"/>
      <c r="PNO74" s="82"/>
      <c r="PNP74" s="82"/>
      <c r="PNQ74" s="82"/>
      <c r="PNR74" s="82"/>
      <c r="PNS74" s="82"/>
      <c r="PNT74" s="82"/>
      <c r="PNU74" s="82"/>
      <c r="PNV74" s="82"/>
      <c r="PNW74" s="82"/>
      <c r="PNX74" s="82"/>
      <c r="PNY74" s="82"/>
      <c r="PNZ74" s="82"/>
      <c r="POA74" s="82"/>
      <c r="POB74" s="82"/>
      <c r="POC74" s="82"/>
      <c r="POD74" s="82"/>
      <c r="POE74" s="82"/>
      <c r="POF74" s="82"/>
      <c r="POG74" s="82"/>
      <c r="POH74" s="82"/>
      <c r="POI74" s="82"/>
      <c r="POJ74" s="82"/>
      <c r="POK74" s="82"/>
      <c r="POL74" s="82"/>
      <c r="POM74" s="82"/>
      <c r="PON74" s="82"/>
      <c r="POO74" s="82"/>
      <c r="POP74" s="82"/>
      <c r="POQ74" s="82"/>
      <c r="POR74" s="82"/>
      <c r="POS74" s="82"/>
      <c r="POT74" s="82"/>
      <c r="POU74" s="82"/>
      <c r="POV74" s="82"/>
      <c r="POW74" s="82"/>
      <c r="POX74" s="82"/>
      <c r="POY74" s="82"/>
      <c r="POZ74" s="82"/>
      <c r="PPA74" s="82"/>
      <c r="PPB74" s="82"/>
      <c r="PPC74" s="82"/>
      <c r="PPD74" s="82"/>
      <c r="PPE74" s="82"/>
      <c r="PPF74" s="82"/>
      <c r="PPG74" s="82"/>
      <c r="PPH74" s="82"/>
      <c r="PPI74" s="82"/>
      <c r="PPJ74" s="82"/>
      <c r="PPK74" s="82"/>
      <c r="PPL74" s="82"/>
      <c r="PPM74" s="82"/>
      <c r="PPN74" s="82"/>
      <c r="PPO74" s="82"/>
      <c r="PPP74" s="82"/>
      <c r="PPQ74" s="82"/>
      <c r="PPR74" s="82"/>
      <c r="PPS74" s="82"/>
      <c r="PPT74" s="82"/>
      <c r="PPU74" s="82"/>
      <c r="PPV74" s="82"/>
      <c r="PPW74" s="82"/>
      <c r="PPX74" s="82"/>
      <c r="PPY74" s="82"/>
      <c r="PPZ74" s="82"/>
      <c r="PQA74" s="82"/>
      <c r="PQB74" s="82"/>
      <c r="PQC74" s="82"/>
      <c r="PQD74" s="82"/>
      <c r="PQE74" s="82"/>
      <c r="PQF74" s="82"/>
      <c r="PQG74" s="82"/>
      <c r="PQH74" s="82"/>
      <c r="PQI74" s="82"/>
      <c r="PQJ74" s="82"/>
      <c r="PQK74" s="82"/>
      <c r="PQL74" s="82"/>
      <c r="PQM74" s="82"/>
      <c r="PQN74" s="82"/>
      <c r="PQO74" s="82"/>
      <c r="PQP74" s="82"/>
      <c r="PQQ74" s="82"/>
      <c r="PQR74" s="82"/>
      <c r="PQS74" s="82"/>
      <c r="PQT74" s="82"/>
      <c r="PQU74" s="82"/>
      <c r="PQV74" s="82"/>
      <c r="PQW74" s="82"/>
      <c r="PQX74" s="82"/>
      <c r="PQY74" s="82"/>
      <c r="PQZ74" s="82"/>
      <c r="PRA74" s="82"/>
      <c r="PRB74" s="82"/>
      <c r="PRC74" s="82"/>
      <c r="PRD74" s="82"/>
      <c r="PRE74" s="82"/>
      <c r="PRF74" s="82"/>
      <c r="PRG74" s="82"/>
      <c r="PRH74" s="82"/>
      <c r="PRI74" s="82"/>
      <c r="PRJ74" s="82"/>
      <c r="PRK74" s="82"/>
      <c r="PRL74" s="82"/>
      <c r="PRM74" s="82"/>
      <c r="PRN74" s="82"/>
      <c r="PRO74" s="82"/>
      <c r="PRP74" s="82"/>
      <c r="PRQ74" s="82"/>
      <c r="PRR74" s="82"/>
      <c r="PRS74" s="82"/>
      <c r="PRT74" s="82"/>
      <c r="PRU74" s="82"/>
      <c r="PRV74" s="82"/>
      <c r="PRW74" s="82"/>
      <c r="PRX74" s="82"/>
      <c r="PRY74" s="82"/>
      <c r="PRZ74" s="82"/>
      <c r="PSA74" s="82"/>
      <c r="PSB74" s="82"/>
      <c r="PSC74" s="82"/>
      <c r="PSD74" s="82"/>
      <c r="PSE74" s="82"/>
      <c r="PSF74" s="82"/>
      <c r="PSG74" s="82"/>
      <c r="PSH74" s="82"/>
      <c r="PSI74" s="82"/>
      <c r="PSJ74" s="82"/>
      <c r="PSK74" s="82"/>
      <c r="PSL74" s="82"/>
      <c r="PSM74" s="82"/>
      <c r="PSN74" s="82"/>
      <c r="PSO74" s="82"/>
      <c r="PSP74" s="82"/>
      <c r="PSQ74" s="82"/>
      <c r="PSR74" s="82"/>
      <c r="PSS74" s="82"/>
      <c r="PST74" s="82"/>
      <c r="PSU74" s="82"/>
      <c r="PSV74" s="82"/>
      <c r="PSW74" s="82"/>
      <c r="PSX74" s="82"/>
      <c r="PSY74" s="82"/>
      <c r="PSZ74" s="82"/>
      <c r="PTA74" s="82"/>
      <c r="PTB74" s="82"/>
      <c r="PTC74" s="82"/>
      <c r="PTD74" s="82"/>
      <c r="PTE74" s="82"/>
      <c r="PTF74" s="82"/>
      <c r="PTG74" s="82"/>
      <c r="PTH74" s="82"/>
      <c r="PTI74" s="82"/>
      <c r="PTJ74" s="82"/>
      <c r="PTK74" s="82"/>
      <c r="PTL74" s="82"/>
      <c r="PTM74" s="82"/>
      <c r="PTN74" s="82"/>
      <c r="PTO74" s="82"/>
      <c r="PTP74" s="82"/>
      <c r="PTQ74" s="82"/>
      <c r="PTR74" s="82"/>
      <c r="PTS74" s="82"/>
      <c r="PTT74" s="82"/>
      <c r="PTU74" s="82"/>
      <c r="PTV74" s="82"/>
      <c r="PTW74" s="82"/>
      <c r="PTX74" s="82"/>
      <c r="PTY74" s="82"/>
      <c r="PTZ74" s="82"/>
      <c r="PUA74" s="82"/>
      <c r="PUB74" s="82"/>
      <c r="PUC74" s="82"/>
      <c r="PUD74" s="82"/>
      <c r="PUE74" s="82"/>
      <c r="PUF74" s="82"/>
      <c r="PUG74" s="82"/>
      <c r="PUH74" s="82"/>
      <c r="PUI74" s="82"/>
      <c r="PUJ74" s="82"/>
      <c r="PUK74" s="82"/>
      <c r="PUL74" s="82"/>
      <c r="PUM74" s="82"/>
      <c r="PUN74" s="82"/>
      <c r="PUO74" s="82"/>
      <c r="PUP74" s="82"/>
      <c r="PUQ74" s="82"/>
      <c r="PUR74" s="82"/>
      <c r="PUS74" s="82"/>
      <c r="PUT74" s="82"/>
      <c r="PUU74" s="82"/>
      <c r="PUV74" s="82"/>
      <c r="PUW74" s="82"/>
      <c r="PUX74" s="82"/>
      <c r="PUY74" s="82"/>
      <c r="PUZ74" s="82"/>
      <c r="PVA74" s="82"/>
      <c r="PVB74" s="82"/>
      <c r="PVC74" s="82"/>
      <c r="PVD74" s="82"/>
      <c r="PVE74" s="82"/>
      <c r="PVF74" s="82"/>
      <c r="PVG74" s="82"/>
      <c r="PVH74" s="82"/>
      <c r="PVI74" s="82"/>
      <c r="PVJ74" s="82"/>
      <c r="PVK74" s="82"/>
      <c r="PVL74" s="82"/>
      <c r="PVM74" s="82"/>
      <c r="PVN74" s="82"/>
      <c r="PVO74" s="82"/>
      <c r="PVP74" s="82"/>
      <c r="PVQ74" s="82"/>
      <c r="PVR74" s="82"/>
      <c r="PVS74" s="82"/>
      <c r="PVT74" s="82"/>
      <c r="PVU74" s="82"/>
      <c r="PVV74" s="82"/>
      <c r="PVW74" s="82"/>
      <c r="PVX74" s="82"/>
      <c r="PVY74" s="82"/>
      <c r="PVZ74" s="82"/>
      <c r="PWA74" s="82"/>
      <c r="PWB74" s="82"/>
      <c r="PWC74" s="82"/>
      <c r="PWD74" s="82"/>
      <c r="PWE74" s="82"/>
      <c r="PWF74" s="82"/>
      <c r="PWG74" s="82"/>
      <c r="PWH74" s="82"/>
      <c r="PWI74" s="82"/>
      <c r="PWJ74" s="82"/>
      <c r="PWK74" s="82"/>
      <c r="PWL74" s="82"/>
      <c r="PWM74" s="82"/>
      <c r="PWN74" s="82"/>
      <c r="PWO74" s="82"/>
      <c r="PWP74" s="82"/>
      <c r="PWQ74" s="82"/>
      <c r="PWR74" s="82"/>
      <c r="PWS74" s="82"/>
      <c r="PWT74" s="82"/>
      <c r="PWU74" s="82"/>
      <c r="PWV74" s="82"/>
      <c r="PWW74" s="82"/>
      <c r="PWX74" s="82"/>
      <c r="PWY74" s="82"/>
      <c r="PWZ74" s="82"/>
      <c r="PXA74" s="82"/>
      <c r="PXB74" s="82"/>
      <c r="PXC74" s="82"/>
      <c r="PXD74" s="82"/>
      <c r="PXE74" s="82"/>
      <c r="PXF74" s="82"/>
      <c r="PXG74" s="82"/>
      <c r="PXH74" s="82"/>
      <c r="PXI74" s="82"/>
      <c r="PXJ74" s="82"/>
      <c r="PXK74" s="82"/>
      <c r="PXL74" s="82"/>
      <c r="PXM74" s="82"/>
      <c r="PXN74" s="82"/>
      <c r="PXO74" s="82"/>
      <c r="PXP74" s="82"/>
      <c r="PXQ74" s="82"/>
      <c r="PXR74" s="82"/>
      <c r="PXS74" s="82"/>
      <c r="PXT74" s="82"/>
      <c r="PXU74" s="82"/>
      <c r="PXV74" s="82"/>
      <c r="PXW74" s="82"/>
      <c r="PXX74" s="82"/>
      <c r="PXY74" s="82"/>
      <c r="PXZ74" s="82"/>
      <c r="PYA74" s="82"/>
      <c r="PYB74" s="82"/>
      <c r="PYC74" s="82"/>
      <c r="PYD74" s="82"/>
      <c r="PYE74" s="82"/>
      <c r="PYF74" s="82"/>
      <c r="PYG74" s="82"/>
      <c r="PYH74" s="82"/>
      <c r="PYI74" s="82"/>
      <c r="PYJ74" s="82"/>
      <c r="PYK74" s="82"/>
      <c r="PYL74" s="82"/>
      <c r="PYM74" s="82"/>
      <c r="PYN74" s="82"/>
      <c r="PYO74" s="82"/>
      <c r="PYP74" s="82"/>
      <c r="PYQ74" s="82"/>
      <c r="PYR74" s="82"/>
      <c r="PYS74" s="82"/>
      <c r="PYT74" s="82"/>
      <c r="PYU74" s="82"/>
      <c r="PYV74" s="82"/>
      <c r="PYW74" s="82"/>
      <c r="PYX74" s="82"/>
      <c r="PYY74" s="82"/>
      <c r="PYZ74" s="82"/>
      <c r="PZA74" s="82"/>
      <c r="PZB74" s="82"/>
      <c r="PZC74" s="82"/>
      <c r="PZD74" s="82"/>
      <c r="PZE74" s="82"/>
      <c r="PZF74" s="82"/>
      <c r="PZG74" s="82"/>
      <c r="PZH74" s="82"/>
      <c r="PZI74" s="82"/>
      <c r="PZJ74" s="82"/>
      <c r="PZK74" s="82"/>
      <c r="PZL74" s="82"/>
      <c r="PZM74" s="82"/>
      <c r="PZN74" s="82"/>
      <c r="PZO74" s="82"/>
      <c r="PZP74" s="82"/>
      <c r="PZQ74" s="82"/>
      <c r="PZR74" s="82"/>
      <c r="PZS74" s="82"/>
      <c r="PZT74" s="82"/>
      <c r="PZU74" s="82"/>
      <c r="PZV74" s="82"/>
      <c r="PZW74" s="82"/>
      <c r="PZX74" s="82"/>
      <c r="PZY74" s="82"/>
      <c r="PZZ74" s="82"/>
      <c r="QAA74" s="82"/>
      <c r="QAB74" s="82"/>
      <c r="QAC74" s="82"/>
      <c r="QAD74" s="82"/>
      <c r="QAE74" s="82"/>
      <c r="QAF74" s="82"/>
      <c r="QAG74" s="82"/>
      <c r="QAH74" s="82"/>
      <c r="QAI74" s="82"/>
      <c r="QAJ74" s="82"/>
      <c r="QAK74" s="82"/>
      <c r="QAL74" s="82"/>
      <c r="QAM74" s="82"/>
      <c r="QAN74" s="82"/>
      <c r="QAO74" s="82"/>
      <c r="QAP74" s="82"/>
      <c r="QAQ74" s="82"/>
      <c r="QAR74" s="82"/>
      <c r="QAS74" s="82"/>
      <c r="QAT74" s="82"/>
      <c r="QAU74" s="82"/>
      <c r="QAV74" s="82"/>
      <c r="QAW74" s="82"/>
      <c r="QAX74" s="82"/>
      <c r="QAY74" s="82"/>
      <c r="QAZ74" s="82"/>
      <c r="QBA74" s="82"/>
      <c r="QBB74" s="82"/>
      <c r="QBC74" s="82"/>
      <c r="QBD74" s="82"/>
      <c r="QBE74" s="82"/>
      <c r="QBF74" s="82"/>
      <c r="QBG74" s="82"/>
      <c r="QBH74" s="82"/>
      <c r="QBI74" s="82"/>
      <c r="QBJ74" s="82"/>
      <c r="QBK74" s="82"/>
      <c r="QBL74" s="82"/>
      <c r="QBM74" s="82"/>
      <c r="QBN74" s="82"/>
      <c r="QBO74" s="82"/>
      <c r="QBP74" s="82"/>
      <c r="QBQ74" s="82"/>
      <c r="QBR74" s="82"/>
      <c r="QBS74" s="82"/>
      <c r="QBT74" s="82"/>
      <c r="QBU74" s="82"/>
      <c r="QBV74" s="82"/>
      <c r="QBW74" s="82"/>
      <c r="QBX74" s="82"/>
      <c r="QBY74" s="82"/>
      <c r="QBZ74" s="82"/>
      <c r="QCA74" s="82"/>
      <c r="QCB74" s="82"/>
      <c r="QCC74" s="82"/>
      <c r="QCD74" s="82"/>
      <c r="QCE74" s="82"/>
      <c r="QCF74" s="82"/>
      <c r="QCG74" s="82"/>
      <c r="QCH74" s="82"/>
      <c r="QCI74" s="82"/>
      <c r="QCJ74" s="82"/>
      <c r="QCK74" s="82"/>
      <c r="QCL74" s="82"/>
      <c r="QCM74" s="82"/>
      <c r="QCN74" s="82"/>
      <c r="QCO74" s="82"/>
      <c r="QCP74" s="82"/>
      <c r="QCQ74" s="82"/>
      <c r="QCR74" s="82"/>
      <c r="QCS74" s="82"/>
      <c r="QCT74" s="82"/>
      <c r="QCU74" s="82"/>
      <c r="QCV74" s="82"/>
      <c r="QCW74" s="82"/>
      <c r="QCX74" s="82"/>
      <c r="QCY74" s="82"/>
      <c r="QCZ74" s="82"/>
      <c r="QDA74" s="82"/>
      <c r="QDB74" s="82"/>
      <c r="QDC74" s="82"/>
      <c r="QDD74" s="82"/>
      <c r="QDE74" s="82"/>
      <c r="QDF74" s="82"/>
      <c r="QDG74" s="82"/>
      <c r="QDH74" s="82"/>
      <c r="QDI74" s="82"/>
      <c r="QDJ74" s="82"/>
      <c r="QDK74" s="82"/>
      <c r="QDL74" s="82"/>
      <c r="QDM74" s="82"/>
      <c r="QDN74" s="82"/>
      <c r="QDO74" s="82"/>
      <c r="QDP74" s="82"/>
      <c r="QDQ74" s="82"/>
      <c r="QDR74" s="82"/>
      <c r="QDS74" s="82"/>
      <c r="QDT74" s="82"/>
      <c r="QDU74" s="82"/>
      <c r="QDV74" s="82"/>
      <c r="QDW74" s="82"/>
      <c r="QDX74" s="82"/>
      <c r="QDY74" s="82"/>
      <c r="QDZ74" s="82"/>
      <c r="QEA74" s="82"/>
      <c r="QEB74" s="82"/>
      <c r="QEC74" s="82"/>
      <c r="QED74" s="82"/>
      <c r="QEE74" s="82"/>
      <c r="QEF74" s="82"/>
      <c r="QEG74" s="82"/>
      <c r="QEH74" s="82"/>
      <c r="QEI74" s="82"/>
      <c r="QEJ74" s="82"/>
      <c r="QEK74" s="82"/>
      <c r="QEL74" s="82"/>
      <c r="QEM74" s="82"/>
      <c r="QEN74" s="82"/>
      <c r="QEO74" s="82"/>
      <c r="QEP74" s="82"/>
      <c r="QEQ74" s="82"/>
      <c r="QER74" s="82"/>
      <c r="QES74" s="82"/>
      <c r="QET74" s="82"/>
      <c r="QEU74" s="82"/>
      <c r="QEV74" s="82"/>
      <c r="QEW74" s="82"/>
      <c r="QEX74" s="82"/>
      <c r="QEY74" s="82"/>
      <c r="QEZ74" s="82"/>
      <c r="QFA74" s="82"/>
      <c r="QFB74" s="82"/>
      <c r="QFC74" s="82"/>
      <c r="QFD74" s="82"/>
      <c r="QFE74" s="82"/>
      <c r="QFF74" s="82"/>
      <c r="QFG74" s="82"/>
      <c r="QFH74" s="82"/>
      <c r="QFI74" s="82"/>
      <c r="QFJ74" s="82"/>
      <c r="QFK74" s="82"/>
      <c r="QFL74" s="82"/>
      <c r="QFM74" s="82"/>
      <c r="QFN74" s="82"/>
      <c r="QFO74" s="82"/>
      <c r="QFP74" s="82"/>
      <c r="QFQ74" s="82"/>
      <c r="QFR74" s="82"/>
      <c r="QFS74" s="82"/>
      <c r="QFT74" s="82"/>
      <c r="QFU74" s="82"/>
      <c r="QFV74" s="82"/>
      <c r="QFW74" s="82"/>
      <c r="QFX74" s="82"/>
      <c r="QFY74" s="82"/>
      <c r="QFZ74" s="82"/>
      <c r="QGA74" s="82"/>
      <c r="QGB74" s="82"/>
      <c r="QGC74" s="82"/>
      <c r="QGD74" s="82"/>
      <c r="QGE74" s="82"/>
      <c r="QGF74" s="82"/>
      <c r="QGG74" s="82"/>
      <c r="QGH74" s="82"/>
      <c r="QGI74" s="82"/>
      <c r="QGJ74" s="82"/>
      <c r="QGK74" s="82"/>
      <c r="QGL74" s="82"/>
      <c r="QGM74" s="82"/>
      <c r="QGN74" s="82"/>
      <c r="QGO74" s="82"/>
      <c r="QGP74" s="82"/>
      <c r="QGQ74" s="82"/>
      <c r="QGR74" s="82"/>
      <c r="QGS74" s="82"/>
      <c r="QGT74" s="82"/>
      <c r="QGU74" s="82"/>
      <c r="QGV74" s="82"/>
      <c r="QGW74" s="82"/>
      <c r="QGX74" s="82"/>
      <c r="QGY74" s="82"/>
      <c r="QGZ74" s="82"/>
      <c r="QHA74" s="82"/>
      <c r="QHB74" s="82"/>
      <c r="QHC74" s="82"/>
      <c r="QHD74" s="82"/>
      <c r="QHE74" s="82"/>
      <c r="QHF74" s="82"/>
      <c r="QHG74" s="82"/>
      <c r="QHH74" s="82"/>
      <c r="QHI74" s="82"/>
      <c r="QHJ74" s="82"/>
      <c r="QHK74" s="82"/>
      <c r="QHL74" s="82"/>
      <c r="QHM74" s="82"/>
      <c r="QHN74" s="82"/>
      <c r="QHO74" s="82"/>
      <c r="QHP74" s="82"/>
      <c r="QHQ74" s="82"/>
      <c r="QHR74" s="82"/>
      <c r="QHS74" s="82"/>
      <c r="QHT74" s="82"/>
      <c r="QHU74" s="82"/>
      <c r="QHV74" s="82"/>
      <c r="QHW74" s="82"/>
      <c r="QHX74" s="82"/>
      <c r="QHY74" s="82"/>
      <c r="QHZ74" s="82"/>
      <c r="QIA74" s="82"/>
      <c r="QIB74" s="82"/>
      <c r="QIC74" s="82"/>
      <c r="QID74" s="82"/>
      <c r="QIE74" s="82"/>
      <c r="QIF74" s="82"/>
      <c r="QIG74" s="82"/>
      <c r="QIH74" s="82"/>
      <c r="QII74" s="82"/>
      <c r="QIJ74" s="82"/>
      <c r="QIK74" s="82"/>
      <c r="QIL74" s="82"/>
      <c r="QIM74" s="82"/>
      <c r="QIN74" s="82"/>
      <c r="QIO74" s="82"/>
      <c r="QIP74" s="82"/>
      <c r="QIQ74" s="82"/>
      <c r="QIR74" s="82"/>
      <c r="QIS74" s="82"/>
      <c r="QIT74" s="82"/>
      <c r="QIU74" s="82"/>
      <c r="QIV74" s="82"/>
      <c r="QIW74" s="82"/>
      <c r="QIX74" s="82"/>
      <c r="QIY74" s="82"/>
      <c r="QIZ74" s="82"/>
      <c r="QJA74" s="82"/>
      <c r="QJB74" s="82"/>
      <c r="QJC74" s="82"/>
      <c r="QJD74" s="82"/>
      <c r="QJE74" s="82"/>
      <c r="QJF74" s="82"/>
      <c r="QJG74" s="82"/>
      <c r="QJH74" s="82"/>
      <c r="QJI74" s="82"/>
      <c r="QJJ74" s="82"/>
      <c r="QJK74" s="82"/>
      <c r="QJL74" s="82"/>
      <c r="QJM74" s="82"/>
      <c r="QJN74" s="82"/>
      <c r="QJO74" s="82"/>
      <c r="QJP74" s="82"/>
      <c r="QJQ74" s="82"/>
      <c r="QJR74" s="82"/>
      <c r="QJS74" s="82"/>
      <c r="QJT74" s="82"/>
      <c r="QJU74" s="82"/>
      <c r="QJV74" s="82"/>
      <c r="QJW74" s="82"/>
      <c r="QJX74" s="82"/>
      <c r="QJY74" s="82"/>
      <c r="QJZ74" s="82"/>
      <c r="QKA74" s="82"/>
      <c r="QKB74" s="82"/>
      <c r="QKC74" s="82"/>
      <c r="QKD74" s="82"/>
      <c r="QKE74" s="82"/>
      <c r="QKF74" s="82"/>
      <c r="QKG74" s="82"/>
      <c r="QKH74" s="82"/>
      <c r="QKI74" s="82"/>
      <c r="QKJ74" s="82"/>
      <c r="QKK74" s="82"/>
      <c r="QKL74" s="82"/>
      <c r="QKM74" s="82"/>
      <c r="QKN74" s="82"/>
      <c r="QKO74" s="82"/>
      <c r="QKP74" s="82"/>
      <c r="QKQ74" s="82"/>
      <c r="QKR74" s="82"/>
      <c r="QKS74" s="82"/>
      <c r="QKT74" s="82"/>
      <c r="QKU74" s="82"/>
      <c r="QKV74" s="82"/>
      <c r="QKW74" s="82"/>
      <c r="QKX74" s="82"/>
      <c r="QKY74" s="82"/>
      <c r="QKZ74" s="82"/>
      <c r="QLA74" s="82"/>
      <c r="QLB74" s="82"/>
      <c r="QLC74" s="82"/>
      <c r="QLD74" s="82"/>
      <c r="QLE74" s="82"/>
      <c r="QLF74" s="82"/>
      <c r="QLG74" s="82"/>
      <c r="QLH74" s="82"/>
      <c r="QLI74" s="82"/>
      <c r="QLJ74" s="82"/>
      <c r="QLK74" s="82"/>
      <c r="QLL74" s="82"/>
      <c r="QLM74" s="82"/>
      <c r="QLN74" s="82"/>
      <c r="QLO74" s="82"/>
      <c r="QLP74" s="82"/>
      <c r="QLQ74" s="82"/>
      <c r="QLR74" s="82"/>
      <c r="QLS74" s="82"/>
      <c r="QLT74" s="82"/>
      <c r="QLU74" s="82"/>
      <c r="QLV74" s="82"/>
      <c r="QLW74" s="82"/>
      <c r="QLX74" s="82"/>
      <c r="QLY74" s="82"/>
      <c r="QLZ74" s="82"/>
      <c r="QMA74" s="82"/>
      <c r="QMB74" s="82"/>
      <c r="QMC74" s="82"/>
      <c r="QMD74" s="82"/>
      <c r="QME74" s="82"/>
      <c r="QMF74" s="82"/>
      <c r="QMG74" s="82"/>
      <c r="QMH74" s="82"/>
      <c r="QMI74" s="82"/>
      <c r="QMJ74" s="82"/>
      <c r="QMK74" s="82"/>
      <c r="QML74" s="82"/>
      <c r="QMM74" s="82"/>
      <c r="QMN74" s="82"/>
      <c r="QMO74" s="82"/>
      <c r="QMP74" s="82"/>
      <c r="QMQ74" s="82"/>
      <c r="QMR74" s="82"/>
      <c r="QMS74" s="82"/>
      <c r="QMT74" s="82"/>
      <c r="QMU74" s="82"/>
      <c r="QMV74" s="82"/>
      <c r="QMW74" s="82"/>
      <c r="QMX74" s="82"/>
      <c r="QMY74" s="82"/>
      <c r="QMZ74" s="82"/>
      <c r="QNA74" s="82"/>
      <c r="QNB74" s="82"/>
      <c r="QNC74" s="82"/>
      <c r="QND74" s="82"/>
      <c r="QNE74" s="82"/>
      <c r="QNF74" s="82"/>
      <c r="QNG74" s="82"/>
      <c r="QNH74" s="82"/>
      <c r="QNI74" s="82"/>
      <c r="QNJ74" s="82"/>
      <c r="QNK74" s="82"/>
      <c r="QNL74" s="82"/>
      <c r="QNM74" s="82"/>
      <c r="QNN74" s="82"/>
      <c r="QNO74" s="82"/>
      <c r="QNP74" s="82"/>
      <c r="QNQ74" s="82"/>
      <c r="QNR74" s="82"/>
      <c r="QNS74" s="82"/>
      <c r="QNT74" s="82"/>
      <c r="QNU74" s="82"/>
      <c r="QNV74" s="82"/>
      <c r="QNW74" s="82"/>
      <c r="QNX74" s="82"/>
      <c r="QNY74" s="82"/>
      <c r="QNZ74" s="82"/>
      <c r="QOA74" s="82"/>
      <c r="QOB74" s="82"/>
      <c r="QOC74" s="82"/>
      <c r="QOD74" s="82"/>
      <c r="QOE74" s="82"/>
      <c r="QOF74" s="82"/>
      <c r="QOG74" s="82"/>
      <c r="QOH74" s="82"/>
      <c r="QOI74" s="82"/>
      <c r="QOJ74" s="82"/>
      <c r="QOK74" s="82"/>
      <c r="QOL74" s="82"/>
      <c r="QOM74" s="82"/>
      <c r="QON74" s="82"/>
      <c r="QOO74" s="82"/>
      <c r="QOP74" s="82"/>
      <c r="QOQ74" s="82"/>
      <c r="QOR74" s="82"/>
      <c r="QOS74" s="82"/>
      <c r="QOT74" s="82"/>
      <c r="QOU74" s="82"/>
      <c r="QOV74" s="82"/>
      <c r="QOW74" s="82"/>
      <c r="QOX74" s="82"/>
      <c r="QOY74" s="82"/>
      <c r="QOZ74" s="82"/>
      <c r="QPA74" s="82"/>
      <c r="QPB74" s="82"/>
      <c r="QPC74" s="82"/>
      <c r="QPD74" s="82"/>
      <c r="QPE74" s="82"/>
      <c r="QPF74" s="82"/>
      <c r="QPG74" s="82"/>
      <c r="QPH74" s="82"/>
      <c r="QPI74" s="82"/>
      <c r="QPJ74" s="82"/>
      <c r="QPK74" s="82"/>
      <c r="QPL74" s="82"/>
      <c r="QPM74" s="82"/>
      <c r="QPN74" s="82"/>
      <c r="QPO74" s="82"/>
      <c r="QPP74" s="82"/>
      <c r="QPQ74" s="82"/>
      <c r="QPR74" s="82"/>
      <c r="QPS74" s="82"/>
      <c r="QPT74" s="82"/>
      <c r="QPU74" s="82"/>
      <c r="QPV74" s="82"/>
      <c r="QPW74" s="82"/>
      <c r="QPX74" s="82"/>
      <c r="QPY74" s="82"/>
      <c r="QPZ74" s="82"/>
      <c r="QQA74" s="82"/>
      <c r="QQB74" s="82"/>
      <c r="QQC74" s="82"/>
      <c r="QQD74" s="82"/>
      <c r="QQE74" s="82"/>
      <c r="QQF74" s="82"/>
      <c r="QQG74" s="82"/>
      <c r="QQH74" s="82"/>
      <c r="QQI74" s="82"/>
      <c r="QQJ74" s="82"/>
      <c r="QQK74" s="82"/>
      <c r="QQL74" s="82"/>
      <c r="QQM74" s="82"/>
      <c r="QQN74" s="82"/>
      <c r="QQO74" s="82"/>
      <c r="QQP74" s="82"/>
      <c r="QQQ74" s="82"/>
      <c r="QQR74" s="82"/>
      <c r="QQS74" s="82"/>
      <c r="QQT74" s="82"/>
      <c r="QQU74" s="82"/>
      <c r="QQV74" s="82"/>
      <c r="QQW74" s="82"/>
      <c r="QQX74" s="82"/>
      <c r="QQY74" s="82"/>
      <c r="QQZ74" s="82"/>
      <c r="QRA74" s="82"/>
      <c r="QRB74" s="82"/>
      <c r="QRC74" s="82"/>
      <c r="QRD74" s="82"/>
      <c r="QRE74" s="82"/>
      <c r="QRF74" s="82"/>
      <c r="QRG74" s="82"/>
      <c r="QRH74" s="82"/>
      <c r="QRI74" s="82"/>
      <c r="QRJ74" s="82"/>
      <c r="QRK74" s="82"/>
      <c r="QRL74" s="82"/>
      <c r="QRM74" s="82"/>
      <c r="QRN74" s="82"/>
      <c r="QRO74" s="82"/>
      <c r="QRP74" s="82"/>
      <c r="QRQ74" s="82"/>
      <c r="QRR74" s="82"/>
      <c r="QRS74" s="82"/>
      <c r="QRT74" s="82"/>
      <c r="QRU74" s="82"/>
      <c r="QRV74" s="82"/>
      <c r="QRW74" s="82"/>
      <c r="QRX74" s="82"/>
      <c r="QRY74" s="82"/>
      <c r="QRZ74" s="82"/>
      <c r="QSA74" s="82"/>
      <c r="QSB74" s="82"/>
      <c r="QSC74" s="82"/>
      <c r="QSD74" s="82"/>
      <c r="QSE74" s="82"/>
      <c r="QSF74" s="82"/>
      <c r="QSG74" s="82"/>
      <c r="QSH74" s="82"/>
      <c r="QSI74" s="82"/>
      <c r="QSJ74" s="82"/>
      <c r="QSK74" s="82"/>
      <c r="QSL74" s="82"/>
      <c r="QSM74" s="82"/>
      <c r="QSN74" s="82"/>
      <c r="QSO74" s="82"/>
      <c r="QSP74" s="82"/>
      <c r="QSQ74" s="82"/>
      <c r="QSR74" s="82"/>
      <c r="QSS74" s="82"/>
      <c r="QST74" s="82"/>
      <c r="QSU74" s="82"/>
      <c r="QSV74" s="82"/>
      <c r="QSW74" s="82"/>
      <c r="QSX74" s="82"/>
      <c r="QSY74" s="82"/>
      <c r="QSZ74" s="82"/>
      <c r="QTA74" s="82"/>
      <c r="QTB74" s="82"/>
      <c r="QTC74" s="82"/>
      <c r="QTD74" s="82"/>
      <c r="QTE74" s="82"/>
      <c r="QTF74" s="82"/>
      <c r="QTG74" s="82"/>
      <c r="QTH74" s="82"/>
      <c r="QTI74" s="82"/>
      <c r="QTJ74" s="82"/>
      <c r="QTK74" s="82"/>
      <c r="QTL74" s="82"/>
      <c r="QTM74" s="82"/>
      <c r="QTN74" s="82"/>
      <c r="QTO74" s="82"/>
      <c r="QTP74" s="82"/>
      <c r="QTQ74" s="82"/>
      <c r="QTR74" s="82"/>
      <c r="QTS74" s="82"/>
      <c r="QTT74" s="82"/>
      <c r="QTU74" s="82"/>
      <c r="QTV74" s="82"/>
      <c r="QTW74" s="82"/>
      <c r="QTX74" s="82"/>
      <c r="QTY74" s="82"/>
      <c r="QTZ74" s="82"/>
      <c r="QUA74" s="82"/>
      <c r="QUB74" s="82"/>
      <c r="QUC74" s="82"/>
      <c r="QUD74" s="82"/>
      <c r="QUE74" s="82"/>
      <c r="QUF74" s="82"/>
      <c r="QUG74" s="82"/>
      <c r="QUH74" s="82"/>
      <c r="QUI74" s="82"/>
      <c r="QUJ74" s="82"/>
      <c r="QUK74" s="82"/>
      <c r="QUL74" s="82"/>
      <c r="QUM74" s="82"/>
      <c r="QUN74" s="82"/>
      <c r="QUO74" s="82"/>
      <c r="QUP74" s="82"/>
      <c r="QUQ74" s="82"/>
      <c r="QUR74" s="82"/>
      <c r="QUS74" s="82"/>
      <c r="QUT74" s="82"/>
      <c r="QUU74" s="82"/>
      <c r="QUV74" s="82"/>
      <c r="QUW74" s="82"/>
      <c r="QUX74" s="82"/>
      <c r="QUY74" s="82"/>
      <c r="QUZ74" s="82"/>
      <c r="QVA74" s="82"/>
      <c r="QVB74" s="82"/>
      <c r="QVC74" s="82"/>
      <c r="QVD74" s="82"/>
      <c r="QVE74" s="82"/>
      <c r="QVF74" s="82"/>
      <c r="QVG74" s="82"/>
      <c r="QVH74" s="82"/>
      <c r="QVI74" s="82"/>
      <c r="QVJ74" s="82"/>
      <c r="QVK74" s="82"/>
      <c r="QVL74" s="82"/>
      <c r="QVM74" s="82"/>
      <c r="QVN74" s="82"/>
      <c r="QVO74" s="82"/>
      <c r="QVP74" s="82"/>
      <c r="QVQ74" s="82"/>
      <c r="QVR74" s="82"/>
      <c r="QVS74" s="82"/>
      <c r="QVT74" s="82"/>
      <c r="QVU74" s="82"/>
      <c r="QVV74" s="82"/>
      <c r="QVW74" s="82"/>
      <c r="QVX74" s="82"/>
      <c r="QVY74" s="82"/>
      <c r="QVZ74" s="82"/>
      <c r="QWA74" s="82"/>
      <c r="QWB74" s="82"/>
      <c r="QWC74" s="82"/>
      <c r="QWD74" s="82"/>
      <c r="QWE74" s="82"/>
      <c r="QWF74" s="82"/>
      <c r="QWG74" s="82"/>
      <c r="QWH74" s="82"/>
      <c r="QWI74" s="82"/>
      <c r="QWJ74" s="82"/>
      <c r="QWK74" s="82"/>
      <c r="QWL74" s="82"/>
      <c r="QWM74" s="82"/>
      <c r="QWN74" s="82"/>
      <c r="QWO74" s="82"/>
      <c r="QWP74" s="82"/>
      <c r="QWQ74" s="82"/>
      <c r="QWR74" s="82"/>
      <c r="QWS74" s="82"/>
      <c r="QWT74" s="82"/>
      <c r="QWU74" s="82"/>
      <c r="QWV74" s="82"/>
      <c r="QWW74" s="82"/>
      <c r="QWX74" s="82"/>
      <c r="QWY74" s="82"/>
      <c r="QWZ74" s="82"/>
      <c r="QXA74" s="82"/>
      <c r="QXB74" s="82"/>
      <c r="QXC74" s="82"/>
      <c r="QXD74" s="82"/>
      <c r="QXE74" s="82"/>
      <c r="QXF74" s="82"/>
      <c r="QXG74" s="82"/>
      <c r="QXH74" s="82"/>
      <c r="QXI74" s="82"/>
      <c r="QXJ74" s="82"/>
      <c r="QXK74" s="82"/>
      <c r="QXL74" s="82"/>
      <c r="QXM74" s="82"/>
      <c r="QXN74" s="82"/>
      <c r="QXO74" s="82"/>
      <c r="QXP74" s="82"/>
      <c r="QXQ74" s="82"/>
      <c r="QXR74" s="82"/>
      <c r="QXS74" s="82"/>
      <c r="QXT74" s="82"/>
      <c r="QXU74" s="82"/>
      <c r="QXV74" s="82"/>
      <c r="QXW74" s="82"/>
      <c r="QXX74" s="82"/>
      <c r="QXY74" s="82"/>
      <c r="QXZ74" s="82"/>
      <c r="QYA74" s="82"/>
      <c r="QYB74" s="82"/>
      <c r="QYC74" s="82"/>
      <c r="QYD74" s="82"/>
      <c r="QYE74" s="82"/>
      <c r="QYF74" s="82"/>
      <c r="QYG74" s="82"/>
      <c r="QYH74" s="82"/>
      <c r="QYI74" s="82"/>
      <c r="QYJ74" s="82"/>
      <c r="QYK74" s="82"/>
      <c r="QYL74" s="82"/>
      <c r="QYM74" s="82"/>
      <c r="QYN74" s="82"/>
      <c r="QYO74" s="82"/>
      <c r="QYP74" s="82"/>
      <c r="QYQ74" s="82"/>
      <c r="QYR74" s="82"/>
      <c r="QYS74" s="82"/>
      <c r="QYT74" s="82"/>
      <c r="QYU74" s="82"/>
      <c r="QYV74" s="82"/>
      <c r="QYW74" s="82"/>
      <c r="QYX74" s="82"/>
      <c r="QYY74" s="82"/>
      <c r="QYZ74" s="82"/>
      <c r="QZA74" s="82"/>
      <c r="QZB74" s="82"/>
      <c r="QZC74" s="82"/>
      <c r="QZD74" s="82"/>
      <c r="QZE74" s="82"/>
      <c r="QZF74" s="82"/>
      <c r="QZG74" s="82"/>
      <c r="QZH74" s="82"/>
      <c r="QZI74" s="82"/>
      <c r="QZJ74" s="82"/>
      <c r="QZK74" s="82"/>
      <c r="QZL74" s="82"/>
      <c r="QZM74" s="82"/>
      <c r="QZN74" s="82"/>
      <c r="QZO74" s="82"/>
      <c r="QZP74" s="82"/>
      <c r="QZQ74" s="82"/>
      <c r="QZR74" s="82"/>
      <c r="QZS74" s="82"/>
      <c r="QZT74" s="82"/>
      <c r="QZU74" s="82"/>
      <c r="QZV74" s="82"/>
      <c r="QZW74" s="82"/>
      <c r="QZX74" s="82"/>
      <c r="QZY74" s="82"/>
      <c r="QZZ74" s="82"/>
      <c r="RAA74" s="82"/>
      <c r="RAB74" s="82"/>
      <c r="RAC74" s="82"/>
      <c r="RAD74" s="82"/>
      <c r="RAE74" s="82"/>
      <c r="RAF74" s="82"/>
      <c r="RAG74" s="82"/>
      <c r="RAH74" s="82"/>
      <c r="RAI74" s="82"/>
      <c r="RAJ74" s="82"/>
      <c r="RAK74" s="82"/>
      <c r="RAL74" s="82"/>
      <c r="RAM74" s="82"/>
      <c r="RAN74" s="82"/>
      <c r="RAO74" s="82"/>
      <c r="RAP74" s="82"/>
      <c r="RAQ74" s="82"/>
      <c r="RAR74" s="82"/>
      <c r="RAS74" s="82"/>
      <c r="RAT74" s="82"/>
      <c r="RAU74" s="82"/>
      <c r="RAV74" s="82"/>
      <c r="RAW74" s="82"/>
      <c r="RAX74" s="82"/>
      <c r="RAY74" s="82"/>
      <c r="RAZ74" s="82"/>
      <c r="RBA74" s="82"/>
      <c r="RBB74" s="82"/>
      <c r="RBC74" s="82"/>
      <c r="RBD74" s="82"/>
      <c r="RBE74" s="82"/>
      <c r="RBF74" s="82"/>
      <c r="RBG74" s="82"/>
      <c r="RBH74" s="82"/>
      <c r="RBI74" s="82"/>
      <c r="RBJ74" s="82"/>
      <c r="RBK74" s="82"/>
      <c r="RBL74" s="82"/>
      <c r="RBM74" s="82"/>
      <c r="RBN74" s="82"/>
      <c r="RBO74" s="82"/>
      <c r="RBP74" s="82"/>
      <c r="RBQ74" s="82"/>
      <c r="RBR74" s="82"/>
      <c r="RBS74" s="82"/>
      <c r="RBT74" s="82"/>
      <c r="RBU74" s="82"/>
      <c r="RBV74" s="82"/>
      <c r="RBW74" s="82"/>
      <c r="RBX74" s="82"/>
      <c r="RBY74" s="82"/>
      <c r="RBZ74" s="82"/>
      <c r="RCA74" s="82"/>
      <c r="RCB74" s="82"/>
      <c r="RCC74" s="82"/>
      <c r="RCD74" s="82"/>
      <c r="RCE74" s="82"/>
      <c r="RCF74" s="82"/>
      <c r="RCG74" s="82"/>
      <c r="RCH74" s="82"/>
      <c r="RCI74" s="82"/>
      <c r="RCJ74" s="82"/>
      <c r="RCK74" s="82"/>
      <c r="RCL74" s="82"/>
      <c r="RCM74" s="82"/>
      <c r="RCN74" s="82"/>
      <c r="RCO74" s="82"/>
      <c r="RCP74" s="82"/>
      <c r="RCQ74" s="82"/>
      <c r="RCR74" s="82"/>
      <c r="RCS74" s="82"/>
      <c r="RCT74" s="82"/>
      <c r="RCU74" s="82"/>
      <c r="RCV74" s="82"/>
      <c r="RCW74" s="82"/>
      <c r="RCX74" s="82"/>
      <c r="RCY74" s="82"/>
      <c r="RCZ74" s="82"/>
      <c r="RDA74" s="82"/>
      <c r="RDB74" s="82"/>
      <c r="RDC74" s="82"/>
      <c r="RDD74" s="82"/>
      <c r="RDE74" s="82"/>
      <c r="RDF74" s="82"/>
      <c r="RDG74" s="82"/>
      <c r="RDH74" s="82"/>
      <c r="RDI74" s="82"/>
      <c r="RDJ74" s="82"/>
      <c r="RDK74" s="82"/>
      <c r="RDL74" s="82"/>
      <c r="RDM74" s="82"/>
      <c r="RDN74" s="82"/>
      <c r="RDO74" s="82"/>
      <c r="RDP74" s="82"/>
      <c r="RDQ74" s="82"/>
      <c r="RDR74" s="82"/>
      <c r="RDS74" s="82"/>
      <c r="RDT74" s="82"/>
      <c r="RDU74" s="82"/>
      <c r="RDV74" s="82"/>
      <c r="RDW74" s="82"/>
      <c r="RDX74" s="82"/>
      <c r="RDY74" s="82"/>
      <c r="RDZ74" s="82"/>
      <c r="REA74" s="82"/>
      <c r="REB74" s="82"/>
      <c r="REC74" s="82"/>
      <c r="RED74" s="82"/>
      <c r="REE74" s="82"/>
      <c r="REF74" s="82"/>
      <c r="REG74" s="82"/>
      <c r="REH74" s="82"/>
      <c r="REI74" s="82"/>
      <c r="REJ74" s="82"/>
      <c r="REK74" s="82"/>
      <c r="REL74" s="82"/>
      <c r="REM74" s="82"/>
      <c r="REN74" s="82"/>
      <c r="REO74" s="82"/>
      <c r="REP74" s="82"/>
      <c r="REQ74" s="82"/>
      <c r="RER74" s="82"/>
      <c r="RES74" s="82"/>
      <c r="RET74" s="82"/>
      <c r="REU74" s="82"/>
      <c r="REV74" s="82"/>
      <c r="REW74" s="82"/>
      <c r="REX74" s="82"/>
      <c r="REY74" s="82"/>
      <c r="REZ74" s="82"/>
      <c r="RFA74" s="82"/>
      <c r="RFB74" s="82"/>
      <c r="RFC74" s="82"/>
      <c r="RFD74" s="82"/>
      <c r="RFE74" s="82"/>
      <c r="RFF74" s="82"/>
      <c r="RFG74" s="82"/>
      <c r="RFH74" s="82"/>
      <c r="RFI74" s="82"/>
      <c r="RFJ74" s="82"/>
      <c r="RFK74" s="82"/>
      <c r="RFL74" s="82"/>
      <c r="RFM74" s="82"/>
      <c r="RFN74" s="82"/>
      <c r="RFO74" s="82"/>
      <c r="RFP74" s="82"/>
      <c r="RFQ74" s="82"/>
      <c r="RFR74" s="82"/>
      <c r="RFS74" s="82"/>
      <c r="RFT74" s="82"/>
      <c r="RFU74" s="82"/>
      <c r="RFV74" s="82"/>
      <c r="RFW74" s="82"/>
      <c r="RFX74" s="82"/>
      <c r="RFY74" s="82"/>
      <c r="RFZ74" s="82"/>
      <c r="RGA74" s="82"/>
      <c r="RGB74" s="82"/>
      <c r="RGC74" s="82"/>
      <c r="RGD74" s="82"/>
      <c r="RGE74" s="82"/>
      <c r="RGF74" s="82"/>
      <c r="RGG74" s="82"/>
      <c r="RGH74" s="82"/>
      <c r="RGI74" s="82"/>
      <c r="RGJ74" s="82"/>
      <c r="RGK74" s="82"/>
      <c r="RGL74" s="82"/>
      <c r="RGM74" s="82"/>
      <c r="RGN74" s="82"/>
      <c r="RGO74" s="82"/>
      <c r="RGP74" s="82"/>
      <c r="RGQ74" s="82"/>
      <c r="RGR74" s="82"/>
      <c r="RGS74" s="82"/>
      <c r="RGT74" s="82"/>
      <c r="RGU74" s="82"/>
      <c r="RGV74" s="82"/>
      <c r="RGW74" s="82"/>
      <c r="RGX74" s="82"/>
      <c r="RGY74" s="82"/>
      <c r="RGZ74" s="82"/>
      <c r="RHA74" s="82"/>
      <c r="RHB74" s="82"/>
      <c r="RHC74" s="82"/>
      <c r="RHD74" s="82"/>
      <c r="RHE74" s="82"/>
      <c r="RHF74" s="82"/>
      <c r="RHG74" s="82"/>
      <c r="RHH74" s="82"/>
      <c r="RHI74" s="82"/>
      <c r="RHJ74" s="82"/>
      <c r="RHK74" s="82"/>
      <c r="RHL74" s="82"/>
      <c r="RHM74" s="82"/>
      <c r="RHN74" s="82"/>
      <c r="RHO74" s="82"/>
      <c r="RHP74" s="82"/>
      <c r="RHQ74" s="82"/>
      <c r="RHR74" s="82"/>
      <c r="RHS74" s="82"/>
      <c r="RHT74" s="82"/>
      <c r="RHU74" s="82"/>
      <c r="RHV74" s="82"/>
      <c r="RHW74" s="82"/>
      <c r="RHX74" s="82"/>
      <c r="RHY74" s="82"/>
      <c r="RHZ74" s="82"/>
      <c r="RIA74" s="82"/>
      <c r="RIB74" s="82"/>
      <c r="RIC74" s="82"/>
      <c r="RID74" s="82"/>
      <c r="RIE74" s="82"/>
      <c r="RIF74" s="82"/>
      <c r="RIG74" s="82"/>
      <c r="RIH74" s="82"/>
      <c r="RII74" s="82"/>
      <c r="RIJ74" s="82"/>
      <c r="RIK74" s="82"/>
      <c r="RIL74" s="82"/>
      <c r="RIM74" s="82"/>
      <c r="RIN74" s="82"/>
      <c r="RIO74" s="82"/>
      <c r="RIP74" s="82"/>
      <c r="RIQ74" s="82"/>
      <c r="RIR74" s="82"/>
      <c r="RIS74" s="82"/>
      <c r="RIT74" s="82"/>
      <c r="RIU74" s="82"/>
      <c r="RIV74" s="82"/>
      <c r="RIW74" s="82"/>
      <c r="RIX74" s="82"/>
      <c r="RIY74" s="82"/>
      <c r="RIZ74" s="82"/>
      <c r="RJA74" s="82"/>
      <c r="RJB74" s="82"/>
      <c r="RJC74" s="82"/>
      <c r="RJD74" s="82"/>
      <c r="RJE74" s="82"/>
      <c r="RJF74" s="82"/>
      <c r="RJG74" s="82"/>
      <c r="RJH74" s="82"/>
      <c r="RJI74" s="82"/>
      <c r="RJJ74" s="82"/>
      <c r="RJK74" s="82"/>
      <c r="RJL74" s="82"/>
      <c r="RJM74" s="82"/>
      <c r="RJN74" s="82"/>
      <c r="RJO74" s="82"/>
      <c r="RJP74" s="82"/>
      <c r="RJQ74" s="82"/>
      <c r="RJR74" s="82"/>
      <c r="RJS74" s="82"/>
      <c r="RJT74" s="82"/>
      <c r="RJU74" s="82"/>
      <c r="RJV74" s="82"/>
      <c r="RJW74" s="82"/>
      <c r="RJX74" s="82"/>
      <c r="RJY74" s="82"/>
      <c r="RJZ74" s="82"/>
      <c r="RKA74" s="82"/>
      <c r="RKB74" s="82"/>
      <c r="RKC74" s="82"/>
      <c r="RKD74" s="82"/>
      <c r="RKE74" s="82"/>
      <c r="RKF74" s="82"/>
      <c r="RKG74" s="82"/>
      <c r="RKH74" s="82"/>
      <c r="RKI74" s="82"/>
      <c r="RKJ74" s="82"/>
      <c r="RKK74" s="82"/>
      <c r="RKL74" s="82"/>
      <c r="RKM74" s="82"/>
      <c r="RKN74" s="82"/>
      <c r="RKO74" s="82"/>
      <c r="RKP74" s="82"/>
      <c r="RKQ74" s="82"/>
      <c r="RKR74" s="82"/>
      <c r="RKS74" s="82"/>
      <c r="RKT74" s="82"/>
      <c r="RKU74" s="82"/>
      <c r="RKV74" s="82"/>
      <c r="RKW74" s="82"/>
      <c r="RKX74" s="82"/>
      <c r="RKY74" s="82"/>
      <c r="RKZ74" s="82"/>
      <c r="RLA74" s="82"/>
      <c r="RLB74" s="82"/>
      <c r="RLC74" s="82"/>
      <c r="RLD74" s="82"/>
      <c r="RLE74" s="82"/>
      <c r="RLF74" s="82"/>
      <c r="RLG74" s="82"/>
      <c r="RLH74" s="82"/>
      <c r="RLI74" s="82"/>
      <c r="RLJ74" s="82"/>
      <c r="RLK74" s="82"/>
      <c r="RLL74" s="82"/>
      <c r="RLM74" s="82"/>
      <c r="RLN74" s="82"/>
      <c r="RLO74" s="82"/>
      <c r="RLP74" s="82"/>
      <c r="RLQ74" s="82"/>
      <c r="RLR74" s="82"/>
      <c r="RLS74" s="82"/>
      <c r="RLT74" s="82"/>
      <c r="RLU74" s="82"/>
      <c r="RLV74" s="82"/>
      <c r="RLW74" s="82"/>
      <c r="RLX74" s="82"/>
      <c r="RLY74" s="82"/>
      <c r="RLZ74" s="82"/>
      <c r="RMA74" s="82"/>
      <c r="RMB74" s="82"/>
      <c r="RMC74" s="82"/>
      <c r="RMD74" s="82"/>
      <c r="RME74" s="82"/>
      <c r="RMF74" s="82"/>
      <c r="RMG74" s="82"/>
      <c r="RMH74" s="82"/>
      <c r="RMI74" s="82"/>
      <c r="RMJ74" s="82"/>
      <c r="RMK74" s="82"/>
      <c r="RML74" s="82"/>
      <c r="RMM74" s="82"/>
      <c r="RMN74" s="82"/>
      <c r="RMO74" s="82"/>
      <c r="RMP74" s="82"/>
      <c r="RMQ74" s="82"/>
      <c r="RMR74" s="82"/>
      <c r="RMS74" s="82"/>
      <c r="RMT74" s="82"/>
      <c r="RMU74" s="82"/>
      <c r="RMV74" s="82"/>
      <c r="RMW74" s="82"/>
      <c r="RMX74" s="82"/>
      <c r="RMY74" s="82"/>
      <c r="RMZ74" s="82"/>
      <c r="RNA74" s="82"/>
      <c r="RNB74" s="82"/>
      <c r="RNC74" s="82"/>
      <c r="RND74" s="82"/>
      <c r="RNE74" s="82"/>
      <c r="RNF74" s="82"/>
      <c r="RNG74" s="82"/>
      <c r="RNH74" s="82"/>
      <c r="RNI74" s="82"/>
      <c r="RNJ74" s="82"/>
      <c r="RNK74" s="82"/>
      <c r="RNL74" s="82"/>
      <c r="RNM74" s="82"/>
      <c r="RNN74" s="82"/>
      <c r="RNO74" s="82"/>
      <c r="RNP74" s="82"/>
      <c r="RNQ74" s="82"/>
      <c r="RNR74" s="82"/>
      <c r="RNS74" s="82"/>
      <c r="RNT74" s="82"/>
      <c r="RNU74" s="82"/>
      <c r="RNV74" s="82"/>
      <c r="RNW74" s="82"/>
      <c r="RNX74" s="82"/>
      <c r="RNY74" s="82"/>
      <c r="RNZ74" s="82"/>
      <c r="ROA74" s="82"/>
      <c r="ROB74" s="82"/>
      <c r="ROC74" s="82"/>
      <c r="ROD74" s="82"/>
      <c r="ROE74" s="82"/>
      <c r="ROF74" s="82"/>
      <c r="ROG74" s="82"/>
      <c r="ROH74" s="82"/>
      <c r="ROI74" s="82"/>
      <c r="ROJ74" s="82"/>
      <c r="ROK74" s="82"/>
      <c r="ROL74" s="82"/>
      <c r="ROM74" s="82"/>
      <c r="RON74" s="82"/>
      <c r="ROO74" s="82"/>
      <c r="ROP74" s="82"/>
      <c r="ROQ74" s="82"/>
      <c r="ROR74" s="82"/>
      <c r="ROS74" s="82"/>
      <c r="ROT74" s="82"/>
      <c r="ROU74" s="82"/>
      <c r="ROV74" s="82"/>
      <c r="ROW74" s="82"/>
      <c r="ROX74" s="82"/>
      <c r="ROY74" s="82"/>
      <c r="ROZ74" s="82"/>
      <c r="RPA74" s="82"/>
      <c r="RPB74" s="82"/>
      <c r="RPC74" s="82"/>
      <c r="RPD74" s="82"/>
      <c r="RPE74" s="82"/>
      <c r="RPF74" s="82"/>
      <c r="RPG74" s="82"/>
      <c r="RPH74" s="82"/>
      <c r="RPI74" s="82"/>
      <c r="RPJ74" s="82"/>
      <c r="RPK74" s="82"/>
      <c r="RPL74" s="82"/>
      <c r="RPM74" s="82"/>
      <c r="RPN74" s="82"/>
      <c r="RPO74" s="82"/>
      <c r="RPP74" s="82"/>
      <c r="RPQ74" s="82"/>
      <c r="RPR74" s="82"/>
      <c r="RPS74" s="82"/>
      <c r="RPT74" s="82"/>
      <c r="RPU74" s="82"/>
      <c r="RPV74" s="82"/>
      <c r="RPW74" s="82"/>
      <c r="RPX74" s="82"/>
      <c r="RPY74" s="82"/>
      <c r="RPZ74" s="82"/>
      <c r="RQA74" s="82"/>
      <c r="RQB74" s="82"/>
      <c r="RQC74" s="82"/>
      <c r="RQD74" s="82"/>
      <c r="RQE74" s="82"/>
      <c r="RQF74" s="82"/>
      <c r="RQG74" s="82"/>
      <c r="RQH74" s="82"/>
      <c r="RQI74" s="82"/>
      <c r="RQJ74" s="82"/>
      <c r="RQK74" s="82"/>
      <c r="RQL74" s="82"/>
      <c r="RQM74" s="82"/>
      <c r="RQN74" s="82"/>
      <c r="RQO74" s="82"/>
      <c r="RQP74" s="82"/>
      <c r="RQQ74" s="82"/>
      <c r="RQR74" s="82"/>
      <c r="RQS74" s="82"/>
      <c r="RQT74" s="82"/>
      <c r="RQU74" s="82"/>
      <c r="RQV74" s="82"/>
      <c r="RQW74" s="82"/>
      <c r="RQX74" s="82"/>
      <c r="RQY74" s="82"/>
      <c r="RQZ74" s="82"/>
      <c r="RRA74" s="82"/>
      <c r="RRB74" s="82"/>
      <c r="RRC74" s="82"/>
      <c r="RRD74" s="82"/>
      <c r="RRE74" s="82"/>
      <c r="RRF74" s="82"/>
      <c r="RRG74" s="82"/>
      <c r="RRH74" s="82"/>
      <c r="RRI74" s="82"/>
      <c r="RRJ74" s="82"/>
      <c r="RRK74" s="82"/>
      <c r="RRL74" s="82"/>
      <c r="RRM74" s="82"/>
      <c r="RRN74" s="82"/>
      <c r="RRO74" s="82"/>
      <c r="RRP74" s="82"/>
      <c r="RRQ74" s="82"/>
      <c r="RRR74" s="82"/>
      <c r="RRS74" s="82"/>
      <c r="RRT74" s="82"/>
      <c r="RRU74" s="82"/>
      <c r="RRV74" s="82"/>
      <c r="RRW74" s="82"/>
      <c r="RRX74" s="82"/>
      <c r="RRY74" s="82"/>
      <c r="RRZ74" s="82"/>
      <c r="RSA74" s="82"/>
      <c r="RSB74" s="82"/>
      <c r="RSC74" s="82"/>
      <c r="RSD74" s="82"/>
      <c r="RSE74" s="82"/>
      <c r="RSF74" s="82"/>
      <c r="RSG74" s="82"/>
      <c r="RSH74" s="82"/>
      <c r="RSI74" s="82"/>
      <c r="RSJ74" s="82"/>
      <c r="RSK74" s="82"/>
      <c r="RSL74" s="82"/>
      <c r="RSM74" s="82"/>
      <c r="RSN74" s="82"/>
      <c r="RSO74" s="82"/>
      <c r="RSP74" s="82"/>
      <c r="RSQ74" s="82"/>
      <c r="RSR74" s="82"/>
      <c r="RSS74" s="82"/>
      <c r="RST74" s="82"/>
      <c r="RSU74" s="82"/>
      <c r="RSV74" s="82"/>
      <c r="RSW74" s="82"/>
      <c r="RSX74" s="82"/>
      <c r="RSY74" s="82"/>
      <c r="RSZ74" s="82"/>
      <c r="RTA74" s="82"/>
      <c r="RTB74" s="82"/>
      <c r="RTC74" s="82"/>
      <c r="RTD74" s="82"/>
      <c r="RTE74" s="82"/>
      <c r="RTF74" s="82"/>
      <c r="RTG74" s="82"/>
      <c r="RTH74" s="82"/>
      <c r="RTI74" s="82"/>
      <c r="RTJ74" s="82"/>
      <c r="RTK74" s="82"/>
      <c r="RTL74" s="82"/>
      <c r="RTM74" s="82"/>
      <c r="RTN74" s="82"/>
      <c r="RTO74" s="82"/>
      <c r="RTP74" s="82"/>
      <c r="RTQ74" s="82"/>
      <c r="RTR74" s="82"/>
      <c r="RTS74" s="82"/>
      <c r="RTT74" s="82"/>
      <c r="RTU74" s="82"/>
      <c r="RTV74" s="82"/>
      <c r="RTW74" s="82"/>
      <c r="RTX74" s="82"/>
      <c r="RTY74" s="82"/>
      <c r="RTZ74" s="82"/>
      <c r="RUA74" s="82"/>
      <c r="RUB74" s="82"/>
      <c r="RUC74" s="82"/>
      <c r="RUD74" s="82"/>
      <c r="RUE74" s="82"/>
      <c r="RUF74" s="82"/>
      <c r="RUG74" s="82"/>
      <c r="RUH74" s="82"/>
      <c r="RUI74" s="82"/>
      <c r="RUJ74" s="82"/>
      <c r="RUK74" s="82"/>
      <c r="RUL74" s="82"/>
      <c r="RUM74" s="82"/>
      <c r="RUN74" s="82"/>
      <c r="RUO74" s="82"/>
      <c r="RUP74" s="82"/>
      <c r="RUQ74" s="82"/>
      <c r="RUR74" s="82"/>
      <c r="RUS74" s="82"/>
      <c r="RUT74" s="82"/>
      <c r="RUU74" s="82"/>
      <c r="RUV74" s="82"/>
      <c r="RUW74" s="82"/>
      <c r="RUX74" s="82"/>
      <c r="RUY74" s="82"/>
      <c r="RUZ74" s="82"/>
      <c r="RVA74" s="82"/>
      <c r="RVB74" s="82"/>
      <c r="RVC74" s="82"/>
      <c r="RVD74" s="82"/>
      <c r="RVE74" s="82"/>
      <c r="RVF74" s="82"/>
      <c r="RVG74" s="82"/>
      <c r="RVH74" s="82"/>
      <c r="RVI74" s="82"/>
      <c r="RVJ74" s="82"/>
      <c r="RVK74" s="82"/>
      <c r="RVL74" s="82"/>
      <c r="RVM74" s="82"/>
      <c r="RVN74" s="82"/>
      <c r="RVO74" s="82"/>
      <c r="RVP74" s="82"/>
      <c r="RVQ74" s="82"/>
      <c r="RVR74" s="82"/>
      <c r="RVS74" s="82"/>
      <c r="RVT74" s="82"/>
      <c r="RVU74" s="82"/>
      <c r="RVV74" s="82"/>
      <c r="RVW74" s="82"/>
      <c r="RVX74" s="82"/>
      <c r="RVY74" s="82"/>
      <c r="RVZ74" s="82"/>
      <c r="RWA74" s="82"/>
      <c r="RWB74" s="82"/>
      <c r="RWC74" s="82"/>
      <c r="RWD74" s="82"/>
      <c r="RWE74" s="82"/>
      <c r="RWF74" s="82"/>
      <c r="RWG74" s="82"/>
      <c r="RWH74" s="82"/>
      <c r="RWI74" s="82"/>
      <c r="RWJ74" s="82"/>
      <c r="RWK74" s="82"/>
      <c r="RWL74" s="82"/>
      <c r="RWM74" s="82"/>
      <c r="RWN74" s="82"/>
      <c r="RWO74" s="82"/>
      <c r="RWP74" s="82"/>
      <c r="RWQ74" s="82"/>
      <c r="RWR74" s="82"/>
      <c r="RWS74" s="82"/>
      <c r="RWT74" s="82"/>
      <c r="RWU74" s="82"/>
      <c r="RWV74" s="82"/>
      <c r="RWW74" s="82"/>
      <c r="RWX74" s="82"/>
      <c r="RWY74" s="82"/>
      <c r="RWZ74" s="82"/>
      <c r="RXA74" s="82"/>
      <c r="RXB74" s="82"/>
      <c r="RXC74" s="82"/>
      <c r="RXD74" s="82"/>
      <c r="RXE74" s="82"/>
      <c r="RXF74" s="82"/>
      <c r="RXG74" s="82"/>
      <c r="RXH74" s="82"/>
      <c r="RXI74" s="82"/>
      <c r="RXJ74" s="82"/>
      <c r="RXK74" s="82"/>
      <c r="RXL74" s="82"/>
      <c r="RXM74" s="82"/>
      <c r="RXN74" s="82"/>
      <c r="RXO74" s="82"/>
      <c r="RXP74" s="82"/>
      <c r="RXQ74" s="82"/>
      <c r="RXR74" s="82"/>
      <c r="RXS74" s="82"/>
      <c r="RXT74" s="82"/>
      <c r="RXU74" s="82"/>
      <c r="RXV74" s="82"/>
      <c r="RXW74" s="82"/>
      <c r="RXX74" s="82"/>
      <c r="RXY74" s="82"/>
      <c r="RXZ74" s="82"/>
      <c r="RYA74" s="82"/>
      <c r="RYB74" s="82"/>
      <c r="RYC74" s="82"/>
      <c r="RYD74" s="82"/>
      <c r="RYE74" s="82"/>
      <c r="RYF74" s="82"/>
      <c r="RYG74" s="82"/>
      <c r="RYH74" s="82"/>
      <c r="RYI74" s="82"/>
      <c r="RYJ74" s="82"/>
      <c r="RYK74" s="82"/>
      <c r="RYL74" s="82"/>
      <c r="RYM74" s="82"/>
      <c r="RYN74" s="82"/>
      <c r="RYO74" s="82"/>
      <c r="RYP74" s="82"/>
      <c r="RYQ74" s="82"/>
      <c r="RYR74" s="82"/>
      <c r="RYS74" s="82"/>
      <c r="RYT74" s="82"/>
      <c r="RYU74" s="82"/>
      <c r="RYV74" s="82"/>
      <c r="RYW74" s="82"/>
      <c r="RYX74" s="82"/>
      <c r="RYY74" s="82"/>
      <c r="RYZ74" s="82"/>
      <c r="RZA74" s="82"/>
      <c r="RZB74" s="82"/>
      <c r="RZC74" s="82"/>
      <c r="RZD74" s="82"/>
      <c r="RZE74" s="82"/>
      <c r="RZF74" s="82"/>
      <c r="RZG74" s="82"/>
      <c r="RZH74" s="82"/>
      <c r="RZI74" s="82"/>
      <c r="RZJ74" s="82"/>
      <c r="RZK74" s="82"/>
      <c r="RZL74" s="82"/>
      <c r="RZM74" s="82"/>
      <c r="RZN74" s="82"/>
      <c r="RZO74" s="82"/>
      <c r="RZP74" s="82"/>
      <c r="RZQ74" s="82"/>
      <c r="RZR74" s="82"/>
      <c r="RZS74" s="82"/>
      <c r="RZT74" s="82"/>
      <c r="RZU74" s="82"/>
      <c r="RZV74" s="82"/>
      <c r="RZW74" s="82"/>
      <c r="RZX74" s="82"/>
      <c r="RZY74" s="82"/>
      <c r="RZZ74" s="82"/>
      <c r="SAA74" s="82"/>
      <c r="SAB74" s="82"/>
      <c r="SAC74" s="82"/>
      <c r="SAD74" s="82"/>
      <c r="SAE74" s="82"/>
      <c r="SAF74" s="82"/>
      <c r="SAG74" s="82"/>
      <c r="SAH74" s="82"/>
      <c r="SAI74" s="82"/>
      <c r="SAJ74" s="82"/>
      <c r="SAK74" s="82"/>
      <c r="SAL74" s="82"/>
      <c r="SAM74" s="82"/>
      <c r="SAN74" s="82"/>
      <c r="SAO74" s="82"/>
      <c r="SAP74" s="82"/>
      <c r="SAQ74" s="82"/>
      <c r="SAR74" s="82"/>
      <c r="SAS74" s="82"/>
      <c r="SAT74" s="82"/>
      <c r="SAU74" s="82"/>
      <c r="SAV74" s="82"/>
      <c r="SAW74" s="82"/>
      <c r="SAX74" s="82"/>
      <c r="SAY74" s="82"/>
      <c r="SAZ74" s="82"/>
      <c r="SBA74" s="82"/>
      <c r="SBB74" s="82"/>
      <c r="SBC74" s="82"/>
      <c r="SBD74" s="82"/>
      <c r="SBE74" s="82"/>
      <c r="SBF74" s="82"/>
      <c r="SBG74" s="82"/>
      <c r="SBH74" s="82"/>
      <c r="SBI74" s="82"/>
      <c r="SBJ74" s="82"/>
      <c r="SBK74" s="82"/>
      <c r="SBL74" s="82"/>
      <c r="SBM74" s="82"/>
      <c r="SBN74" s="82"/>
      <c r="SBO74" s="82"/>
      <c r="SBP74" s="82"/>
      <c r="SBQ74" s="82"/>
      <c r="SBR74" s="82"/>
      <c r="SBS74" s="82"/>
      <c r="SBT74" s="82"/>
      <c r="SBU74" s="82"/>
      <c r="SBV74" s="82"/>
      <c r="SBW74" s="82"/>
      <c r="SBX74" s="82"/>
      <c r="SBY74" s="82"/>
      <c r="SBZ74" s="82"/>
      <c r="SCA74" s="82"/>
      <c r="SCB74" s="82"/>
      <c r="SCC74" s="82"/>
      <c r="SCD74" s="82"/>
      <c r="SCE74" s="82"/>
      <c r="SCF74" s="82"/>
      <c r="SCG74" s="82"/>
      <c r="SCH74" s="82"/>
      <c r="SCI74" s="82"/>
      <c r="SCJ74" s="82"/>
      <c r="SCK74" s="82"/>
      <c r="SCL74" s="82"/>
      <c r="SCM74" s="82"/>
      <c r="SCN74" s="82"/>
      <c r="SCO74" s="82"/>
      <c r="SCP74" s="82"/>
      <c r="SCQ74" s="82"/>
      <c r="SCR74" s="82"/>
      <c r="SCS74" s="82"/>
      <c r="SCT74" s="82"/>
      <c r="SCU74" s="82"/>
      <c r="SCV74" s="82"/>
      <c r="SCW74" s="82"/>
      <c r="SCX74" s="82"/>
      <c r="SCY74" s="82"/>
      <c r="SCZ74" s="82"/>
      <c r="SDA74" s="82"/>
      <c r="SDB74" s="82"/>
      <c r="SDC74" s="82"/>
      <c r="SDD74" s="82"/>
      <c r="SDE74" s="82"/>
      <c r="SDF74" s="82"/>
      <c r="SDG74" s="82"/>
      <c r="SDH74" s="82"/>
      <c r="SDI74" s="82"/>
      <c r="SDJ74" s="82"/>
      <c r="SDK74" s="82"/>
      <c r="SDL74" s="82"/>
      <c r="SDM74" s="82"/>
      <c r="SDN74" s="82"/>
      <c r="SDO74" s="82"/>
      <c r="SDP74" s="82"/>
      <c r="SDQ74" s="82"/>
      <c r="SDR74" s="82"/>
      <c r="SDS74" s="82"/>
      <c r="SDT74" s="82"/>
      <c r="SDU74" s="82"/>
      <c r="SDV74" s="82"/>
      <c r="SDW74" s="82"/>
      <c r="SDX74" s="82"/>
      <c r="SDY74" s="82"/>
      <c r="SDZ74" s="82"/>
      <c r="SEA74" s="82"/>
      <c r="SEB74" s="82"/>
      <c r="SEC74" s="82"/>
      <c r="SED74" s="82"/>
      <c r="SEE74" s="82"/>
      <c r="SEF74" s="82"/>
      <c r="SEG74" s="82"/>
      <c r="SEH74" s="82"/>
      <c r="SEI74" s="82"/>
      <c r="SEJ74" s="82"/>
      <c r="SEK74" s="82"/>
      <c r="SEL74" s="82"/>
      <c r="SEM74" s="82"/>
      <c r="SEN74" s="82"/>
      <c r="SEO74" s="82"/>
      <c r="SEP74" s="82"/>
      <c r="SEQ74" s="82"/>
      <c r="SER74" s="82"/>
      <c r="SES74" s="82"/>
      <c r="SET74" s="82"/>
      <c r="SEU74" s="82"/>
      <c r="SEV74" s="82"/>
      <c r="SEW74" s="82"/>
      <c r="SEX74" s="82"/>
      <c r="SEY74" s="82"/>
      <c r="SEZ74" s="82"/>
      <c r="SFA74" s="82"/>
      <c r="SFB74" s="82"/>
      <c r="SFC74" s="82"/>
      <c r="SFD74" s="82"/>
      <c r="SFE74" s="82"/>
      <c r="SFF74" s="82"/>
      <c r="SFG74" s="82"/>
      <c r="SFH74" s="82"/>
      <c r="SFI74" s="82"/>
      <c r="SFJ74" s="82"/>
      <c r="SFK74" s="82"/>
      <c r="SFL74" s="82"/>
      <c r="SFM74" s="82"/>
      <c r="SFN74" s="82"/>
      <c r="SFO74" s="82"/>
      <c r="SFP74" s="82"/>
      <c r="SFQ74" s="82"/>
      <c r="SFR74" s="82"/>
      <c r="SFS74" s="82"/>
      <c r="SFT74" s="82"/>
      <c r="SFU74" s="82"/>
      <c r="SFV74" s="82"/>
      <c r="SFW74" s="82"/>
      <c r="SFX74" s="82"/>
      <c r="SFY74" s="82"/>
      <c r="SFZ74" s="82"/>
      <c r="SGA74" s="82"/>
      <c r="SGB74" s="82"/>
      <c r="SGC74" s="82"/>
      <c r="SGD74" s="82"/>
      <c r="SGE74" s="82"/>
      <c r="SGF74" s="82"/>
      <c r="SGG74" s="82"/>
      <c r="SGH74" s="82"/>
      <c r="SGI74" s="82"/>
      <c r="SGJ74" s="82"/>
      <c r="SGK74" s="82"/>
      <c r="SGL74" s="82"/>
      <c r="SGM74" s="82"/>
      <c r="SGN74" s="82"/>
      <c r="SGO74" s="82"/>
      <c r="SGP74" s="82"/>
      <c r="SGQ74" s="82"/>
      <c r="SGR74" s="82"/>
      <c r="SGS74" s="82"/>
      <c r="SGT74" s="82"/>
      <c r="SGU74" s="82"/>
      <c r="SGV74" s="82"/>
      <c r="SGW74" s="82"/>
      <c r="SGX74" s="82"/>
      <c r="SGY74" s="82"/>
      <c r="SGZ74" s="82"/>
      <c r="SHA74" s="82"/>
      <c r="SHB74" s="82"/>
      <c r="SHC74" s="82"/>
      <c r="SHD74" s="82"/>
      <c r="SHE74" s="82"/>
      <c r="SHF74" s="82"/>
      <c r="SHG74" s="82"/>
      <c r="SHH74" s="82"/>
      <c r="SHI74" s="82"/>
      <c r="SHJ74" s="82"/>
      <c r="SHK74" s="82"/>
      <c r="SHL74" s="82"/>
      <c r="SHM74" s="82"/>
      <c r="SHN74" s="82"/>
      <c r="SHO74" s="82"/>
      <c r="SHP74" s="82"/>
      <c r="SHQ74" s="82"/>
      <c r="SHR74" s="82"/>
      <c r="SHS74" s="82"/>
      <c r="SHT74" s="82"/>
      <c r="SHU74" s="82"/>
      <c r="SHV74" s="82"/>
      <c r="SHW74" s="82"/>
      <c r="SHX74" s="82"/>
      <c r="SHY74" s="82"/>
      <c r="SHZ74" s="82"/>
      <c r="SIA74" s="82"/>
      <c r="SIB74" s="82"/>
      <c r="SIC74" s="82"/>
      <c r="SID74" s="82"/>
      <c r="SIE74" s="82"/>
      <c r="SIF74" s="82"/>
      <c r="SIG74" s="82"/>
      <c r="SIH74" s="82"/>
      <c r="SII74" s="82"/>
      <c r="SIJ74" s="82"/>
      <c r="SIK74" s="82"/>
      <c r="SIL74" s="82"/>
      <c r="SIM74" s="82"/>
      <c r="SIN74" s="82"/>
      <c r="SIO74" s="82"/>
      <c r="SIP74" s="82"/>
      <c r="SIQ74" s="82"/>
      <c r="SIR74" s="82"/>
      <c r="SIS74" s="82"/>
      <c r="SIT74" s="82"/>
      <c r="SIU74" s="82"/>
      <c r="SIV74" s="82"/>
      <c r="SIW74" s="82"/>
      <c r="SIX74" s="82"/>
      <c r="SIY74" s="82"/>
      <c r="SIZ74" s="82"/>
      <c r="SJA74" s="82"/>
      <c r="SJB74" s="82"/>
      <c r="SJC74" s="82"/>
      <c r="SJD74" s="82"/>
      <c r="SJE74" s="82"/>
      <c r="SJF74" s="82"/>
      <c r="SJG74" s="82"/>
      <c r="SJH74" s="82"/>
      <c r="SJI74" s="82"/>
      <c r="SJJ74" s="82"/>
      <c r="SJK74" s="82"/>
      <c r="SJL74" s="82"/>
      <c r="SJM74" s="82"/>
      <c r="SJN74" s="82"/>
      <c r="SJO74" s="82"/>
      <c r="SJP74" s="82"/>
      <c r="SJQ74" s="82"/>
      <c r="SJR74" s="82"/>
      <c r="SJS74" s="82"/>
      <c r="SJT74" s="82"/>
      <c r="SJU74" s="82"/>
      <c r="SJV74" s="82"/>
      <c r="SJW74" s="82"/>
      <c r="SJX74" s="82"/>
      <c r="SJY74" s="82"/>
      <c r="SJZ74" s="82"/>
      <c r="SKA74" s="82"/>
      <c r="SKB74" s="82"/>
      <c r="SKC74" s="82"/>
      <c r="SKD74" s="82"/>
      <c r="SKE74" s="82"/>
      <c r="SKF74" s="82"/>
      <c r="SKG74" s="82"/>
      <c r="SKH74" s="82"/>
      <c r="SKI74" s="82"/>
      <c r="SKJ74" s="82"/>
      <c r="SKK74" s="82"/>
      <c r="SKL74" s="82"/>
      <c r="SKM74" s="82"/>
      <c r="SKN74" s="82"/>
      <c r="SKO74" s="82"/>
      <c r="SKP74" s="82"/>
      <c r="SKQ74" s="82"/>
      <c r="SKR74" s="82"/>
      <c r="SKS74" s="82"/>
      <c r="SKT74" s="82"/>
      <c r="SKU74" s="82"/>
      <c r="SKV74" s="82"/>
      <c r="SKW74" s="82"/>
      <c r="SKX74" s="82"/>
      <c r="SKY74" s="82"/>
      <c r="SKZ74" s="82"/>
      <c r="SLA74" s="82"/>
      <c r="SLB74" s="82"/>
      <c r="SLC74" s="82"/>
      <c r="SLD74" s="82"/>
      <c r="SLE74" s="82"/>
      <c r="SLF74" s="82"/>
      <c r="SLG74" s="82"/>
      <c r="SLH74" s="82"/>
      <c r="SLI74" s="82"/>
      <c r="SLJ74" s="82"/>
      <c r="SLK74" s="82"/>
      <c r="SLL74" s="82"/>
      <c r="SLM74" s="82"/>
      <c r="SLN74" s="82"/>
      <c r="SLO74" s="82"/>
      <c r="SLP74" s="82"/>
      <c r="SLQ74" s="82"/>
      <c r="SLR74" s="82"/>
      <c r="SLS74" s="82"/>
      <c r="SLT74" s="82"/>
      <c r="SLU74" s="82"/>
      <c r="SLV74" s="82"/>
      <c r="SLW74" s="82"/>
      <c r="SLX74" s="82"/>
      <c r="SLY74" s="82"/>
      <c r="SLZ74" s="82"/>
      <c r="SMA74" s="82"/>
      <c r="SMB74" s="82"/>
      <c r="SMC74" s="82"/>
      <c r="SMD74" s="82"/>
      <c r="SME74" s="82"/>
      <c r="SMF74" s="82"/>
      <c r="SMG74" s="82"/>
      <c r="SMH74" s="82"/>
      <c r="SMI74" s="82"/>
      <c r="SMJ74" s="82"/>
      <c r="SMK74" s="82"/>
      <c r="SML74" s="82"/>
      <c r="SMM74" s="82"/>
      <c r="SMN74" s="82"/>
      <c r="SMO74" s="82"/>
      <c r="SMP74" s="82"/>
      <c r="SMQ74" s="82"/>
      <c r="SMR74" s="82"/>
      <c r="SMS74" s="82"/>
      <c r="SMT74" s="82"/>
      <c r="SMU74" s="82"/>
      <c r="SMV74" s="82"/>
      <c r="SMW74" s="82"/>
      <c r="SMX74" s="82"/>
      <c r="SMY74" s="82"/>
      <c r="SMZ74" s="82"/>
      <c r="SNA74" s="82"/>
      <c r="SNB74" s="82"/>
      <c r="SNC74" s="82"/>
      <c r="SND74" s="82"/>
      <c r="SNE74" s="82"/>
      <c r="SNF74" s="82"/>
      <c r="SNG74" s="82"/>
      <c r="SNH74" s="82"/>
      <c r="SNI74" s="82"/>
      <c r="SNJ74" s="82"/>
      <c r="SNK74" s="82"/>
      <c r="SNL74" s="82"/>
      <c r="SNM74" s="82"/>
      <c r="SNN74" s="82"/>
      <c r="SNO74" s="82"/>
      <c r="SNP74" s="82"/>
      <c r="SNQ74" s="82"/>
      <c r="SNR74" s="82"/>
      <c r="SNS74" s="82"/>
      <c r="SNT74" s="82"/>
      <c r="SNU74" s="82"/>
      <c r="SNV74" s="82"/>
      <c r="SNW74" s="82"/>
      <c r="SNX74" s="82"/>
      <c r="SNY74" s="82"/>
      <c r="SNZ74" s="82"/>
      <c r="SOA74" s="82"/>
      <c r="SOB74" s="82"/>
      <c r="SOC74" s="82"/>
      <c r="SOD74" s="82"/>
      <c r="SOE74" s="82"/>
      <c r="SOF74" s="82"/>
      <c r="SOG74" s="82"/>
      <c r="SOH74" s="82"/>
      <c r="SOI74" s="82"/>
      <c r="SOJ74" s="82"/>
      <c r="SOK74" s="82"/>
      <c r="SOL74" s="82"/>
      <c r="SOM74" s="82"/>
      <c r="SON74" s="82"/>
      <c r="SOO74" s="82"/>
      <c r="SOP74" s="82"/>
      <c r="SOQ74" s="82"/>
      <c r="SOR74" s="82"/>
      <c r="SOS74" s="82"/>
      <c r="SOT74" s="82"/>
      <c r="SOU74" s="82"/>
      <c r="SOV74" s="82"/>
      <c r="SOW74" s="82"/>
      <c r="SOX74" s="82"/>
      <c r="SOY74" s="82"/>
      <c r="SOZ74" s="82"/>
      <c r="SPA74" s="82"/>
      <c r="SPB74" s="82"/>
      <c r="SPC74" s="82"/>
      <c r="SPD74" s="82"/>
      <c r="SPE74" s="82"/>
      <c r="SPF74" s="82"/>
      <c r="SPG74" s="82"/>
      <c r="SPH74" s="82"/>
      <c r="SPI74" s="82"/>
      <c r="SPJ74" s="82"/>
      <c r="SPK74" s="82"/>
      <c r="SPL74" s="82"/>
      <c r="SPM74" s="82"/>
      <c r="SPN74" s="82"/>
      <c r="SPO74" s="82"/>
      <c r="SPP74" s="82"/>
      <c r="SPQ74" s="82"/>
      <c r="SPR74" s="82"/>
      <c r="SPS74" s="82"/>
      <c r="SPT74" s="82"/>
      <c r="SPU74" s="82"/>
      <c r="SPV74" s="82"/>
      <c r="SPW74" s="82"/>
      <c r="SPX74" s="82"/>
      <c r="SPY74" s="82"/>
      <c r="SPZ74" s="82"/>
      <c r="SQA74" s="82"/>
      <c r="SQB74" s="82"/>
      <c r="SQC74" s="82"/>
      <c r="SQD74" s="82"/>
      <c r="SQE74" s="82"/>
      <c r="SQF74" s="82"/>
      <c r="SQG74" s="82"/>
      <c r="SQH74" s="82"/>
      <c r="SQI74" s="82"/>
      <c r="SQJ74" s="82"/>
      <c r="SQK74" s="82"/>
      <c r="SQL74" s="82"/>
      <c r="SQM74" s="82"/>
      <c r="SQN74" s="82"/>
      <c r="SQO74" s="82"/>
      <c r="SQP74" s="82"/>
      <c r="SQQ74" s="82"/>
      <c r="SQR74" s="82"/>
      <c r="SQS74" s="82"/>
      <c r="SQT74" s="82"/>
      <c r="SQU74" s="82"/>
      <c r="SQV74" s="82"/>
      <c r="SQW74" s="82"/>
      <c r="SQX74" s="82"/>
      <c r="SQY74" s="82"/>
      <c r="SQZ74" s="82"/>
      <c r="SRA74" s="82"/>
      <c r="SRB74" s="82"/>
      <c r="SRC74" s="82"/>
      <c r="SRD74" s="82"/>
      <c r="SRE74" s="82"/>
      <c r="SRF74" s="82"/>
      <c r="SRG74" s="82"/>
      <c r="SRH74" s="82"/>
      <c r="SRI74" s="82"/>
      <c r="SRJ74" s="82"/>
      <c r="SRK74" s="82"/>
      <c r="SRL74" s="82"/>
      <c r="SRM74" s="82"/>
      <c r="SRN74" s="82"/>
      <c r="SRO74" s="82"/>
      <c r="SRP74" s="82"/>
      <c r="SRQ74" s="82"/>
      <c r="SRR74" s="82"/>
      <c r="SRS74" s="82"/>
      <c r="SRT74" s="82"/>
      <c r="SRU74" s="82"/>
      <c r="SRV74" s="82"/>
      <c r="SRW74" s="82"/>
      <c r="SRX74" s="82"/>
      <c r="SRY74" s="82"/>
      <c r="SRZ74" s="82"/>
      <c r="SSA74" s="82"/>
      <c r="SSB74" s="82"/>
      <c r="SSC74" s="82"/>
      <c r="SSD74" s="82"/>
      <c r="SSE74" s="82"/>
      <c r="SSF74" s="82"/>
      <c r="SSG74" s="82"/>
      <c r="SSH74" s="82"/>
      <c r="SSI74" s="82"/>
      <c r="SSJ74" s="82"/>
      <c r="SSK74" s="82"/>
      <c r="SSL74" s="82"/>
      <c r="SSM74" s="82"/>
      <c r="SSN74" s="82"/>
      <c r="SSO74" s="82"/>
      <c r="SSP74" s="82"/>
      <c r="SSQ74" s="82"/>
      <c r="SSR74" s="82"/>
      <c r="SSS74" s="82"/>
      <c r="SST74" s="82"/>
      <c r="SSU74" s="82"/>
      <c r="SSV74" s="82"/>
      <c r="SSW74" s="82"/>
      <c r="SSX74" s="82"/>
      <c r="SSY74" s="82"/>
      <c r="SSZ74" s="82"/>
      <c r="STA74" s="82"/>
      <c r="STB74" s="82"/>
      <c r="STC74" s="82"/>
      <c r="STD74" s="82"/>
      <c r="STE74" s="82"/>
      <c r="STF74" s="82"/>
      <c r="STG74" s="82"/>
      <c r="STH74" s="82"/>
      <c r="STI74" s="82"/>
      <c r="STJ74" s="82"/>
      <c r="STK74" s="82"/>
      <c r="STL74" s="82"/>
      <c r="STM74" s="82"/>
      <c r="STN74" s="82"/>
      <c r="STO74" s="82"/>
      <c r="STP74" s="82"/>
      <c r="STQ74" s="82"/>
      <c r="STR74" s="82"/>
      <c r="STS74" s="82"/>
      <c r="STT74" s="82"/>
      <c r="STU74" s="82"/>
      <c r="STV74" s="82"/>
      <c r="STW74" s="82"/>
      <c r="STX74" s="82"/>
      <c r="STY74" s="82"/>
      <c r="STZ74" s="82"/>
      <c r="SUA74" s="82"/>
      <c r="SUB74" s="82"/>
      <c r="SUC74" s="82"/>
      <c r="SUD74" s="82"/>
      <c r="SUE74" s="82"/>
      <c r="SUF74" s="82"/>
      <c r="SUG74" s="82"/>
      <c r="SUH74" s="82"/>
      <c r="SUI74" s="82"/>
      <c r="SUJ74" s="82"/>
      <c r="SUK74" s="82"/>
      <c r="SUL74" s="82"/>
      <c r="SUM74" s="82"/>
      <c r="SUN74" s="82"/>
      <c r="SUO74" s="82"/>
      <c r="SUP74" s="82"/>
      <c r="SUQ74" s="82"/>
      <c r="SUR74" s="82"/>
      <c r="SUS74" s="82"/>
      <c r="SUT74" s="82"/>
      <c r="SUU74" s="82"/>
      <c r="SUV74" s="82"/>
      <c r="SUW74" s="82"/>
      <c r="SUX74" s="82"/>
      <c r="SUY74" s="82"/>
      <c r="SUZ74" s="82"/>
      <c r="SVA74" s="82"/>
      <c r="SVB74" s="82"/>
      <c r="SVC74" s="82"/>
      <c r="SVD74" s="82"/>
      <c r="SVE74" s="82"/>
      <c r="SVF74" s="82"/>
      <c r="SVG74" s="82"/>
      <c r="SVH74" s="82"/>
      <c r="SVI74" s="82"/>
      <c r="SVJ74" s="82"/>
      <c r="SVK74" s="82"/>
      <c r="SVL74" s="82"/>
      <c r="SVM74" s="82"/>
      <c r="SVN74" s="82"/>
      <c r="SVO74" s="82"/>
      <c r="SVP74" s="82"/>
      <c r="SVQ74" s="82"/>
      <c r="SVR74" s="82"/>
      <c r="SVS74" s="82"/>
      <c r="SVT74" s="82"/>
      <c r="SVU74" s="82"/>
      <c r="SVV74" s="82"/>
      <c r="SVW74" s="82"/>
      <c r="SVX74" s="82"/>
      <c r="SVY74" s="82"/>
      <c r="SVZ74" s="82"/>
      <c r="SWA74" s="82"/>
      <c r="SWB74" s="82"/>
      <c r="SWC74" s="82"/>
      <c r="SWD74" s="82"/>
      <c r="SWE74" s="82"/>
      <c r="SWF74" s="82"/>
      <c r="SWG74" s="82"/>
      <c r="SWH74" s="82"/>
      <c r="SWI74" s="82"/>
      <c r="SWJ74" s="82"/>
      <c r="SWK74" s="82"/>
      <c r="SWL74" s="82"/>
      <c r="SWM74" s="82"/>
      <c r="SWN74" s="82"/>
      <c r="SWO74" s="82"/>
      <c r="SWP74" s="82"/>
      <c r="SWQ74" s="82"/>
      <c r="SWR74" s="82"/>
      <c r="SWS74" s="82"/>
      <c r="SWT74" s="82"/>
      <c r="SWU74" s="82"/>
      <c r="SWV74" s="82"/>
      <c r="SWW74" s="82"/>
      <c r="SWX74" s="82"/>
      <c r="SWY74" s="82"/>
      <c r="SWZ74" s="82"/>
      <c r="SXA74" s="82"/>
      <c r="SXB74" s="82"/>
      <c r="SXC74" s="82"/>
      <c r="SXD74" s="82"/>
      <c r="SXE74" s="82"/>
      <c r="SXF74" s="82"/>
      <c r="SXG74" s="82"/>
      <c r="SXH74" s="82"/>
      <c r="SXI74" s="82"/>
      <c r="SXJ74" s="82"/>
      <c r="SXK74" s="82"/>
      <c r="SXL74" s="82"/>
      <c r="SXM74" s="82"/>
      <c r="SXN74" s="82"/>
      <c r="SXO74" s="82"/>
      <c r="SXP74" s="82"/>
      <c r="SXQ74" s="82"/>
      <c r="SXR74" s="82"/>
      <c r="SXS74" s="82"/>
      <c r="SXT74" s="82"/>
      <c r="SXU74" s="82"/>
      <c r="SXV74" s="82"/>
      <c r="SXW74" s="82"/>
      <c r="SXX74" s="82"/>
      <c r="SXY74" s="82"/>
      <c r="SXZ74" s="82"/>
      <c r="SYA74" s="82"/>
      <c r="SYB74" s="82"/>
      <c r="SYC74" s="82"/>
      <c r="SYD74" s="82"/>
      <c r="SYE74" s="82"/>
      <c r="SYF74" s="82"/>
      <c r="SYG74" s="82"/>
      <c r="SYH74" s="82"/>
      <c r="SYI74" s="82"/>
      <c r="SYJ74" s="82"/>
      <c r="SYK74" s="82"/>
      <c r="SYL74" s="82"/>
      <c r="SYM74" s="82"/>
      <c r="SYN74" s="82"/>
      <c r="SYO74" s="82"/>
      <c r="SYP74" s="82"/>
      <c r="SYQ74" s="82"/>
      <c r="SYR74" s="82"/>
      <c r="SYS74" s="82"/>
      <c r="SYT74" s="82"/>
      <c r="SYU74" s="82"/>
      <c r="SYV74" s="82"/>
      <c r="SYW74" s="82"/>
      <c r="SYX74" s="82"/>
      <c r="SYY74" s="82"/>
      <c r="SYZ74" s="82"/>
      <c r="SZA74" s="82"/>
      <c r="SZB74" s="82"/>
      <c r="SZC74" s="82"/>
      <c r="SZD74" s="82"/>
      <c r="SZE74" s="82"/>
      <c r="SZF74" s="82"/>
      <c r="SZG74" s="82"/>
      <c r="SZH74" s="82"/>
      <c r="SZI74" s="82"/>
      <c r="SZJ74" s="82"/>
      <c r="SZK74" s="82"/>
      <c r="SZL74" s="82"/>
      <c r="SZM74" s="82"/>
      <c r="SZN74" s="82"/>
      <c r="SZO74" s="82"/>
      <c r="SZP74" s="82"/>
      <c r="SZQ74" s="82"/>
      <c r="SZR74" s="82"/>
      <c r="SZS74" s="82"/>
      <c r="SZT74" s="82"/>
      <c r="SZU74" s="82"/>
      <c r="SZV74" s="82"/>
      <c r="SZW74" s="82"/>
      <c r="SZX74" s="82"/>
      <c r="SZY74" s="82"/>
      <c r="SZZ74" s="82"/>
      <c r="TAA74" s="82"/>
      <c r="TAB74" s="82"/>
      <c r="TAC74" s="82"/>
      <c r="TAD74" s="82"/>
      <c r="TAE74" s="82"/>
      <c r="TAF74" s="82"/>
      <c r="TAG74" s="82"/>
      <c r="TAH74" s="82"/>
      <c r="TAI74" s="82"/>
      <c r="TAJ74" s="82"/>
      <c r="TAK74" s="82"/>
      <c r="TAL74" s="82"/>
      <c r="TAM74" s="82"/>
      <c r="TAN74" s="82"/>
      <c r="TAO74" s="82"/>
      <c r="TAP74" s="82"/>
      <c r="TAQ74" s="82"/>
      <c r="TAR74" s="82"/>
      <c r="TAS74" s="82"/>
      <c r="TAT74" s="82"/>
      <c r="TAU74" s="82"/>
      <c r="TAV74" s="82"/>
      <c r="TAW74" s="82"/>
      <c r="TAX74" s="82"/>
      <c r="TAY74" s="82"/>
      <c r="TAZ74" s="82"/>
      <c r="TBA74" s="82"/>
      <c r="TBB74" s="82"/>
      <c r="TBC74" s="82"/>
      <c r="TBD74" s="82"/>
      <c r="TBE74" s="82"/>
      <c r="TBF74" s="82"/>
      <c r="TBG74" s="82"/>
      <c r="TBH74" s="82"/>
      <c r="TBI74" s="82"/>
      <c r="TBJ74" s="82"/>
      <c r="TBK74" s="82"/>
      <c r="TBL74" s="82"/>
      <c r="TBM74" s="82"/>
      <c r="TBN74" s="82"/>
      <c r="TBO74" s="82"/>
      <c r="TBP74" s="82"/>
      <c r="TBQ74" s="82"/>
      <c r="TBR74" s="82"/>
      <c r="TBS74" s="82"/>
      <c r="TBT74" s="82"/>
      <c r="TBU74" s="82"/>
      <c r="TBV74" s="82"/>
      <c r="TBW74" s="82"/>
      <c r="TBX74" s="82"/>
      <c r="TBY74" s="82"/>
      <c r="TBZ74" s="82"/>
      <c r="TCA74" s="82"/>
      <c r="TCB74" s="82"/>
      <c r="TCC74" s="82"/>
      <c r="TCD74" s="82"/>
      <c r="TCE74" s="82"/>
      <c r="TCF74" s="82"/>
      <c r="TCG74" s="82"/>
      <c r="TCH74" s="82"/>
      <c r="TCI74" s="82"/>
      <c r="TCJ74" s="82"/>
      <c r="TCK74" s="82"/>
      <c r="TCL74" s="82"/>
      <c r="TCM74" s="82"/>
      <c r="TCN74" s="82"/>
      <c r="TCO74" s="82"/>
      <c r="TCP74" s="82"/>
      <c r="TCQ74" s="82"/>
      <c r="TCR74" s="82"/>
      <c r="TCS74" s="82"/>
      <c r="TCT74" s="82"/>
      <c r="TCU74" s="82"/>
      <c r="TCV74" s="82"/>
      <c r="TCW74" s="82"/>
      <c r="TCX74" s="82"/>
      <c r="TCY74" s="82"/>
      <c r="TCZ74" s="82"/>
      <c r="TDA74" s="82"/>
      <c r="TDB74" s="82"/>
      <c r="TDC74" s="82"/>
      <c r="TDD74" s="82"/>
      <c r="TDE74" s="82"/>
      <c r="TDF74" s="82"/>
      <c r="TDG74" s="82"/>
      <c r="TDH74" s="82"/>
      <c r="TDI74" s="82"/>
      <c r="TDJ74" s="82"/>
      <c r="TDK74" s="82"/>
      <c r="TDL74" s="82"/>
      <c r="TDM74" s="82"/>
      <c r="TDN74" s="82"/>
      <c r="TDO74" s="82"/>
      <c r="TDP74" s="82"/>
      <c r="TDQ74" s="82"/>
      <c r="TDR74" s="82"/>
      <c r="TDS74" s="82"/>
      <c r="TDT74" s="82"/>
      <c r="TDU74" s="82"/>
      <c r="TDV74" s="82"/>
      <c r="TDW74" s="82"/>
      <c r="TDX74" s="82"/>
      <c r="TDY74" s="82"/>
      <c r="TDZ74" s="82"/>
      <c r="TEA74" s="82"/>
      <c r="TEB74" s="82"/>
      <c r="TEC74" s="82"/>
      <c r="TED74" s="82"/>
      <c r="TEE74" s="82"/>
      <c r="TEF74" s="82"/>
      <c r="TEG74" s="82"/>
      <c r="TEH74" s="82"/>
      <c r="TEI74" s="82"/>
      <c r="TEJ74" s="82"/>
      <c r="TEK74" s="82"/>
      <c r="TEL74" s="82"/>
      <c r="TEM74" s="82"/>
      <c r="TEN74" s="82"/>
      <c r="TEO74" s="82"/>
      <c r="TEP74" s="82"/>
      <c r="TEQ74" s="82"/>
      <c r="TER74" s="82"/>
      <c r="TES74" s="82"/>
      <c r="TET74" s="82"/>
      <c r="TEU74" s="82"/>
      <c r="TEV74" s="82"/>
      <c r="TEW74" s="82"/>
      <c r="TEX74" s="82"/>
      <c r="TEY74" s="82"/>
      <c r="TEZ74" s="82"/>
      <c r="TFA74" s="82"/>
      <c r="TFB74" s="82"/>
      <c r="TFC74" s="82"/>
      <c r="TFD74" s="82"/>
      <c r="TFE74" s="82"/>
      <c r="TFF74" s="82"/>
      <c r="TFG74" s="82"/>
      <c r="TFH74" s="82"/>
      <c r="TFI74" s="82"/>
      <c r="TFJ74" s="82"/>
      <c r="TFK74" s="82"/>
      <c r="TFL74" s="82"/>
      <c r="TFM74" s="82"/>
      <c r="TFN74" s="82"/>
      <c r="TFO74" s="82"/>
      <c r="TFP74" s="82"/>
      <c r="TFQ74" s="82"/>
      <c r="TFR74" s="82"/>
      <c r="TFS74" s="82"/>
      <c r="TFT74" s="82"/>
      <c r="TFU74" s="82"/>
      <c r="TFV74" s="82"/>
      <c r="TFW74" s="82"/>
      <c r="TFX74" s="82"/>
      <c r="TFY74" s="82"/>
      <c r="TFZ74" s="82"/>
      <c r="TGA74" s="82"/>
      <c r="TGB74" s="82"/>
      <c r="TGC74" s="82"/>
      <c r="TGD74" s="82"/>
      <c r="TGE74" s="82"/>
      <c r="TGF74" s="82"/>
      <c r="TGG74" s="82"/>
      <c r="TGH74" s="82"/>
      <c r="TGI74" s="82"/>
      <c r="TGJ74" s="82"/>
      <c r="TGK74" s="82"/>
      <c r="TGL74" s="82"/>
      <c r="TGM74" s="82"/>
      <c r="TGN74" s="82"/>
      <c r="TGO74" s="82"/>
      <c r="TGP74" s="82"/>
      <c r="TGQ74" s="82"/>
      <c r="TGR74" s="82"/>
      <c r="TGS74" s="82"/>
      <c r="TGT74" s="82"/>
      <c r="TGU74" s="82"/>
      <c r="TGV74" s="82"/>
      <c r="TGW74" s="82"/>
      <c r="TGX74" s="82"/>
      <c r="TGY74" s="82"/>
      <c r="TGZ74" s="82"/>
      <c r="THA74" s="82"/>
      <c r="THB74" s="82"/>
      <c r="THC74" s="82"/>
      <c r="THD74" s="82"/>
      <c r="THE74" s="82"/>
      <c r="THF74" s="82"/>
      <c r="THG74" s="82"/>
      <c r="THH74" s="82"/>
      <c r="THI74" s="82"/>
      <c r="THJ74" s="82"/>
      <c r="THK74" s="82"/>
      <c r="THL74" s="82"/>
      <c r="THM74" s="82"/>
      <c r="THN74" s="82"/>
      <c r="THO74" s="82"/>
      <c r="THP74" s="82"/>
      <c r="THQ74" s="82"/>
      <c r="THR74" s="82"/>
      <c r="THS74" s="82"/>
      <c r="THT74" s="82"/>
      <c r="THU74" s="82"/>
      <c r="THV74" s="82"/>
      <c r="THW74" s="82"/>
      <c r="THX74" s="82"/>
      <c r="THY74" s="82"/>
      <c r="THZ74" s="82"/>
      <c r="TIA74" s="82"/>
      <c r="TIB74" s="82"/>
      <c r="TIC74" s="82"/>
      <c r="TID74" s="82"/>
      <c r="TIE74" s="82"/>
      <c r="TIF74" s="82"/>
      <c r="TIG74" s="82"/>
      <c r="TIH74" s="82"/>
      <c r="TII74" s="82"/>
      <c r="TIJ74" s="82"/>
      <c r="TIK74" s="82"/>
      <c r="TIL74" s="82"/>
      <c r="TIM74" s="82"/>
      <c r="TIN74" s="82"/>
      <c r="TIO74" s="82"/>
      <c r="TIP74" s="82"/>
      <c r="TIQ74" s="82"/>
      <c r="TIR74" s="82"/>
      <c r="TIS74" s="82"/>
      <c r="TIT74" s="82"/>
      <c r="TIU74" s="82"/>
      <c r="TIV74" s="82"/>
      <c r="TIW74" s="82"/>
      <c r="TIX74" s="82"/>
      <c r="TIY74" s="82"/>
      <c r="TIZ74" s="82"/>
      <c r="TJA74" s="82"/>
      <c r="TJB74" s="82"/>
      <c r="TJC74" s="82"/>
      <c r="TJD74" s="82"/>
      <c r="TJE74" s="82"/>
      <c r="TJF74" s="82"/>
      <c r="TJG74" s="82"/>
      <c r="TJH74" s="82"/>
      <c r="TJI74" s="82"/>
      <c r="TJJ74" s="82"/>
      <c r="TJK74" s="82"/>
      <c r="TJL74" s="82"/>
      <c r="TJM74" s="82"/>
      <c r="TJN74" s="82"/>
      <c r="TJO74" s="82"/>
      <c r="TJP74" s="82"/>
      <c r="TJQ74" s="82"/>
      <c r="TJR74" s="82"/>
      <c r="TJS74" s="82"/>
      <c r="TJT74" s="82"/>
      <c r="TJU74" s="82"/>
      <c r="TJV74" s="82"/>
      <c r="TJW74" s="82"/>
      <c r="TJX74" s="82"/>
      <c r="TJY74" s="82"/>
      <c r="TJZ74" s="82"/>
      <c r="TKA74" s="82"/>
      <c r="TKB74" s="82"/>
      <c r="TKC74" s="82"/>
      <c r="TKD74" s="82"/>
      <c r="TKE74" s="82"/>
      <c r="TKF74" s="82"/>
      <c r="TKG74" s="82"/>
      <c r="TKH74" s="82"/>
      <c r="TKI74" s="82"/>
      <c r="TKJ74" s="82"/>
      <c r="TKK74" s="82"/>
      <c r="TKL74" s="82"/>
      <c r="TKM74" s="82"/>
      <c r="TKN74" s="82"/>
      <c r="TKO74" s="82"/>
      <c r="TKP74" s="82"/>
      <c r="TKQ74" s="82"/>
      <c r="TKR74" s="82"/>
      <c r="TKS74" s="82"/>
      <c r="TKT74" s="82"/>
      <c r="TKU74" s="82"/>
      <c r="TKV74" s="82"/>
      <c r="TKW74" s="82"/>
      <c r="TKX74" s="82"/>
      <c r="TKY74" s="82"/>
      <c r="TKZ74" s="82"/>
      <c r="TLA74" s="82"/>
      <c r="TLB74" s="82"/>
      <c r="TLC74" s="82"/>
      <c r="TLD74" s="82"/>
      <c r="TLE74" s="82"/>
      <c r="TLF74" s="82"/>
      <c r="TLG74" s="82"/>
      <c r="TLH74" s="82"/>
      <c r="TLI74" s="82"/>
      <c r="TLJ74" s="82"/>
      <c r="TLK74" s="82"/>
      <c r="TLL74" s="82"/>
      <c r="TLM74" s="82"/>
      <c r="TLN74" s="82"/>
      <c r="TLO74" s="82"/>
      <c r="TLP74" s="82"/>
      <c r="TLQ74" s="82"/>
      <c r="TLR74" s="82"/>
      <c r="TLS74" s="82"/>
      <c r="TLT74" s="82"/>
      <c r="TLU74" s="82"/>
      <c r="TLV74" s="82"/>
      <c r="TLW74" s="82"/>
      <c r="TLX74" s="82"/>
      <c r="TLY74" s="82"/>
      <c r="TLZ74" s="82"/>
      <c r="TMA74" s="82"/>
      <c r="TMB74" s="82"/>
      <c r="TMC74" s="82"/>
      <c r="TMD74" s="82"/>
      <c r="TME74" s="82"/>
      <c r="TMF74" s="82"/>
      <c r="TMG74" s="82"/>
      <c r="TMH74" s="82"/>
      <c r="TMI74" s="82"/>
      <c r="TMJ74" s="82"/>
      <c r="TMK74" s="82"/>
      <c r="TML74" s="82"/>
      <c r="TMM74" s="82"/>
      <c r="TMN74" s="82"/>
      <c r="TMO74" s="82"/>
      <c r="TMP74" s="82"/>
      <c r="TMQ74" s="82"/>
      <c r="TMR74" s="82"/>
      <c r="TMS74" s="82"/>
      <c r="TMT74" s="82"/>
      <c r="TMU74" s="82"/>
      <c r="TMV74" s="82"/>
      <c r="TMW74" s="82"/>
      <c r="TMX74" s="82"/>
      <c r="TMY74" s="82"/>
      <c r="TMZ74" s="82"/>
      <c r="TNA74" s="82"/>
      <c r="TNB74" s="82"/>
      <c r="TNC74" s="82"/>
      <c r="TND74" s="82"/>
      <c r="TNE74" s="82"/>
      <c r="TNF74" s="82"/>
      <c r="TNG74" s="82"/>
      <c r="TNH74" s="82"/>
      <c r="TNI74" s="82"/>
      <c r="TNJ74" s="82"/>
      <c r="TNK74" s="82"/>
      <c r="TNL74" s="82"/>
      <c r="TNM74" s="82"/>
      <c r="TNN74" s="82"/>
      <c r="TNO74" s="82"/>
      <c r="TNP74" s="82"/>
      <c r="TNQ74" s="82"/>
      <c r="TNR74" s="82"/>
      <c r="TNS74" s="82"/>
      <c r="TNT74" s="82"/>
      <c r="TNU74" s="82"/>
      <c r="TNV74" s="82"/>
      <c r="TNW74" s="82"/>
      <c r="TNX74" s="82"/>
      <c r="TNY74" s="82"/>
      <c r="TNZ74" s="82"/>
      <c r="TOA74" s="82"/>
      <c r="TOB74" s="82"/>
      <c r="TOC74" s="82"/>
      <c r="TOD74" s="82"/>
      <c r="TOE74" s="82"/>
      <c r="TOF74" s="82"/>
      <c r="TOG74" s="82"/>
      <c r="TOH74" s="82"/>
      <c r="TOI74" s="82"/>
      <c r="TOJ74" s="82"/>
      <c r="TOK74" s="82"/>
      <c r="TOL74" s="82"/>
      <c r="TOM74" s="82"/>
      <c r="TON74" s="82"/>
      <c r="TOO74" s="82"/>
      <c r="TOP74" s="82"/>
      <c r="TOQ74" s="82"/>
      <c r="TOR74" s="82"/>
      <c r="TOS74" s="82"/>
      <c r="TOT74" s="82"/>
      <c r="TOU74" s="82"/>
      <c r="TOV74" s="82"/>
      <c r="TOW74" s="82"/>
      <c r="TOX74" s="82"/>
      <c r="TOY74" s="82"/>
      <c r="TOZ74" s="82"/>
      <c r="TPA74" s="82"/>
      <c r="TPB74" s="82"/>
      <c r="TPC74" s="82"/>
      <c r="TPD74" s="82"/>
      <c r="TPE74" s="82"/>
      <c r="TPF74" s="82"/>
      <c r="TPG74" s="82"/>
      <c r="TPH74" s="82"/>
      <c r="TPI74" s="82"/>
      <c r="TPJ74" s="82"/>
      <c r="TPK74" s="82"/>
      <c r="TPL74" s="82"/>
      <c r="TPM74" s="82"/>
      <c r="TPN74" s="82"/>
      <c r="TPO74" s="82"/>
      <c r="TPP74" s="82"/>
      <c r="TPQ74" s="82"/>
      <c r="TPR74" s="82"/>
      <c r="TPS74" s="82"/>
      <c r="TPT74" s="82"/>
      <c r="TPU74" s="82"/>
      <c r="TPV74" s="82"/>
      <c r="TPW74" s="82"/>
      <c r="TPX74" s="82"/>
      <c r="TPY74" s="82"/>
      <c r="TPZ74" s="82"/>
      <c r="TQA74" s="82"/>
      <c r="TQB74" s="82"/>
      <c r="TQC74" s="82"/>
      <c r="TQD74" s="82"/>
      <c r="TQE74" s="82"/>
      <c r="TQF74" s="82"/>
      <c r="TQG74" s="82"/>
      <c r="TQH74" s="82"/>
      <c r="TQI74" s="82"/>
      <c r="TQJ74" s="82"/>
      <c r="TQK74" s="82"/>
      <c r="TQL74" s="82"/>
      <c r="TQM74" s="82"/>
      <c r="TQN74" s="82"/>
      <c r="TQO74" s="82"/>
      <c r="TQP74" s="82"/>
      <c r="TQQ74" s="82"/>
      <c r="TQR74" s="82"/>
      <c r="TQS74" s="82"/>
      <c r="TQT74" s="82"/>
      <c r="TQU74" s="82"/>
      <c r="TQV74" s="82"/>
      <c r="TQW74" s="82"/>
      <c r="TQX74" s="82"/>
      <c r="TQY74" s="82"/>
      <c r="TQZ74" s="82"/>
      <c r="TRA74" s="82"/>
      <c r="TRB74" s="82"/>
      <c r="TRC74" s="82"/>
      <c r="TRD74" s="82"/>
      <c r="TRE74" s="82"/>
      <c r="TRF74" s="82"/>
      <c r="TRG74" s="82"/>
      <c r="TRH74" s="82"/>
      <c r="TRI74" s="82"/>
      <c r="TRJ74" s="82"/>
      <c r="TRK74" s="82"/>
      <c r="TRL74" s="82"/>
      <c r="TRM74" s="82"/>
      <c r="TRN74" s="82"/>
      <c r="TRO74" s="82"/>
      <c r="TRP74" s="82"/>
      <c r="TRQ74" s="82"/>
      <c r="TRR74" s="82"/>
      <c r="TRS74" s="82"/>
      <c r="TRT74" s="82"/>
      <c r="TRU74" s="82"/>
      <c r="TRV74" s="82"/>
      <c r="TRW74" s="82"/>
      <c r="TRX74" s="82"/>
      <c r="TRY74" s="82"/>
      <c r="TRZ74" s="82"/>
      <c r="TSA74" s="82"/>
      <c r="TSB74" s="82"/>
      <c r="TSC74" s="82"/>
      <c r="TSD74" s="82"/>
      <c r="TSE74" s="82"/>
      <c r="TSF74" s="82"/>
      <c r="TSG74" s="82"/>
      <c r="TSH74" s="82"/>
      <c r="TSI74" s="82"/>
      <c r="TSJ74" s="82"/>
      <c r="TSK74" s="82"/>
      <c r="TSL74" s="82"/>
      <c r="TSM74" s="82"/>
      <c r="TSN74" s="82"/>
      <c r="TSO74" s="82"/>
      <c r="TSP74" s="82"/>
      <c r="TSQ74" s="82"/>
      <c r="TSR74" s="82"/>
      <c r="TSS74" s="82"/>
      <c r="TST74" s="82"/>
      <c r="TSU74" s="82"/>
      <c r="TSV74" s="82"/>
      <c r="TSW74" s="82"/>
      <c r="TSX74" s="82"/>
      <c r="TSY74" s="82"/>
      <c r="TSZ74" s="82"/>
      <c r="TTA74" s="82"/>
      <c r="TTB74" s="82"/>
      <c r="TTC74" s="82"/>
      <c r="TTD74" s="82"/>
      <c r="TTE74" s="82"/>
      <c r="TTF74" s="82"/>
      <c r="TTG74" s="82"/>
      <c r="TTH74" s="82"/>
      <c r="TTI74" s="82"/>
      <c r="TTJ74" s="82"/>
      <c r="TTK74" s="82"/>
      <c r="TTL74" s="82"/>
      <c r="TTM74" s="82"/>
      <c r="TTN74" s="82"/>
      <c r="TTO74" s="82"/>
      <c r="TTP74" s="82"/>
      <c r="TTQ74" s="82"/>
      <c r="TTR74" s="82"/>
      <c r="TTS74" s="82"/>
      <c r="TTT74" s="82"/>
      <c r="TTU74" s="82"/>
      <c r="TTV74" s="82"/>
      <c r="TTW74" s="82"/>
      <c r="TTX74" s="82"/>
      <c r="TTY74" s="82"/>
      <c r="TTZ74" s="82"/>
      <c r="TUA74" s="82"/>
      <c r="TUB74" s="82"/>
      <c r="TUC74" s="82"/>
      <c r="TUD74" s="82"/>
      <c r="TUE74" s="82"/>
      <c r="TUF74" s="82"/>
      <c r="TUG74" s="82"/>
      <c r="TUH74" s="82"/>
      <c r="TUI74" s="82"/>
      <c r="TUJ74" s="82"/>
      <c r="TUK74" s="82"/>
      <c r="TUL74" s="82"/>
      <c r="TUM74" s="82"/>
      <c r="TUN74" s="82"/>
      <c r="TUO74" s="82"/>
      <c r="TUP74" s="82"/>
      <c r="TUQ74" s="82"/>
      <c r="TUR74" s="82"/>
      <c r="TUS74" s="82"/>
      <c r="TUT74" s="82"/>
      <c r="TUU74" s="82"/>
      <c r="TUV74" s="82"/>
      <c r="TUW74" s="82"/>
      <c r="TUX74" s="82"/>
      <c r="TUY74" s="82"/>
      <c r="TUZ74" s="82"/>
      <c r="TVA74" s="82"/>
      <c r="TVB74" s="82"/>
      <c r="TVC74" s="82"/>
      <c r="TVD74" s="82"/>
      <c r="TVE74" s="82"/>
      <c r="TVF74" s="82"/>
      <c r="TVG74" s="82"/>
      <c r="TVH74" s="82"/>
      <c r="TVI74" s="82"/>
      <c r="TVJ74" s="82"/>
      <c r="TVK74" s="82"/>
      <c r="TVL74" s="82"/>
      <c r="TVM74" s="82"/>
      <c r="TVN74" s="82"/>
      <c r="TVO74" s="82"/>
      <c r="TVP74" s="82"/>
      <c r="TVQ74" s="82"/>
      <c r="TVR74" s="82"/>
      <c r="TVS74" s="82"/>
      <c r="TVT74" s="82"/>
      <c r="TVU74" s="82"/>
      <c r="TVV74" s="82"/>
      <c r="TVW74" s="82"/>
      <c r="TVX74" s="82"/>
      <c r="TVY74" s="82"/>
      <c r="TVZ74" s="82"/>
      <c r="TWA74" s="82"/>
      <c r="TWB74" s="82"/>
      <c r="TWC74" s="82"/>
      <c r="TWD74" s="82"/>
      <c r="TWE74" s="82"/>
      <c r="TWF74" s="82"/>
      <c r="TWG74" s="82"/>
      <c r="TWH74" s="82"/>
      <c r="TWI74" s="82"/>
      <c r="TWJ74" s="82"/>
      <c r="TWK74" s="82"/>
      <c r="TWL74" s="82"/>
      <c r="TWM74" s="82"/>
      <c r="TWN74" s="82"/>
      <c r="TWO74" s="82"/>
      <c r="TWP74" s="82"/>
      <c r="TWQ74" s="82"/>
      <c r="TWR74" s="82"/>
      <c r="TWS74" s="82"/>
      <c r="TWT74" s="82"/>
      <c r="TWU74" s="82"/>
      <c r="TWV74" s="82"/>
      <c r="TWW74" s="82"/>
      <c r="TWX74" s="82"/>
      <c r="TWY74" s="82"/>
      <c r="TWZ74" s="82"/>
      <c r="TXA74" s="82"/>
      <c r="TXB74" s="82"/>
      <c r="TXC74" s="82"/>
      <c r="TXD74" s="82"/>
      <c r="TXE74" s="82"/>
      <c r="TXF74" s="82"/>
      <c r="TXG74" s="82"/>
      <c r="TXH74" s="82"/>
      <c r="TXI74" s="82"/>
      <c r="TXJ74" s="82"/>
      <c r="TXK74" s="82"/>
      <c r="TXL74" s="82"/>
      <c r="TXM74" s="82"/>
      <c r="TXN74" s="82"/>
      <c r="TXO74" s="82"/>
      <c r="TXP74" s="82"/>
      <c r="TXQ74" s="82"/>
      <c r="TXR74" s="82"/>
      <c r="TXS74" s="82"/>
      <c r="TXT74" s="82"/>
      <c r="TXU74" s="82"/>
      <c r="TXV74" s="82"/>
      <c r="TXW74" s="82"/>
      <c r="TXX74" s="82"/>
      <c r="TXY74" s="82"/>
      <c r="TXZ74" s="82"/>
      <c r="TYA74" s="82"/>
      <c r="TYB74" s="82"/>
      <c r="TYC74" s="82"/>
      <c r="TYD74" s="82"/>
      <c r="TYE74" s="82"/>
      <c r="TYF74" s="82"/>
      <c r="TYG74" s="82"/>
      <c r="TYH74" s="82"/>
      <c r="TYI74" s="82"/>
      <c r="TYJ74" s="82"/>
      <c r="TYK74" s="82"/>
      <c r="TYL74" s="82"/>
      <c r="TYM74" s="82"/>
      <c r="TYN74" s="82"/>
      <c r="TYO74" s="82"/>
      <c r="TYP74" s="82"/>
      <c r="TYQ74" s="82"/>
      <c r="TYR74" s="82"/>
      <c r="TYS74" s="82"/>
      <c r="TYT74" s="82"/>
      <c r="TYU74" s="82"/>
      <c r="TYV74" s="82"/>
      <c r="TYW74" s="82"/>
      <c r="TYX74" s="82"/>
      <c r="TYY74" s="82"/>
      <c r="TYZ74" s="82"/>
      <c r="TZA74" s="82"/>
      <c r="TZB74" s="82"/>
      <c r="TZC74" s="82"/>
      <c r="TZD74" s="82"/>
      <c r="TZE74" s="82"/>
      <c r="TZF74" s="82"/>
      <c r="TZG74" s="82"/>
      <c r="TZH74" s="82"/>
      <c r="TZI74" s="82"/>
      <c r="TZJ74" s="82"/>
      <c r="TZK74" s="82"/>
      <c r="TZL74" s="82"/>
      <c r="TZM74" s="82"/>
      <c r="TZN74" s="82"/>
      <c r="TZO74" s="82"/>
      <c r="TZP74" s="82"/>
      <c r="TZQ74" s="82"/>
      <c r="TZR74" s="82"/>
      <c r="TZS74" s="82"/>
      <c r="TZT74" s="82"/>
      <c r="TZU74" s="82"/>
      <c r="TZV74" s="82"/>
      <c r="TZW74" s="82"/>
      <c r="TZX74" s="82"/>
      <c r="TZY74" s="82"/>
      <c r="TZZ74" s="82"/>
      <c r="UAA74" s="82"/>
      <c r="UAB74" s="82"/>
      <c r="UAC74" s="82"/>
      <c r="UAD74" s="82"/>
      <c r="UAE74" s="82"/>
      <c r="UAF74" s="82"/>
      <c r="UAG74" s="82"/>
      <c r="UAH74" s="82"/>
      <c r="UAI74" s="82"/>
      <c r="UAJ74" s="82"/>
      <c r="UAK74" s="82"/>
      <c r="UAL74" s="82"/>
      <c r="UAM74" s="82"/>
      <c r="UAN74" s="82"/>
      <c r="UAO74" s="82"/>
      <c r="UAP74" s="82"/>
      <c r="UAQ74" s="82"/>
      <c r="UAR74" s="82"/>
      <c r="UAS74" s="82"/>
      <c r="UAT74" s="82"/>
      <c r="UAU74" s="82"/>
      <c r="UAV74" s="82"/>
      <c r="UAW74" s="82"/>
      <c r="UAX74" s="82"/>
      <c r="UAY74" s="82"/>
      <c r="UAZ74" s="82"/>
      <c r="UBA74" s="82"/>
      <c r="UBB74" s="82"/>
      <c r="UBC74" s="82"/>
      <c r="UBD74" s="82"/>
      <c r="UBE74" s="82"/>
      <c r="UBF74" s="82"/>
      <c r="UBG74" s="82"/>
      <c r="UBH74" s="82"/>
      <c r="UBI74" s="82"/>
      <c r="UBJ74" s="82"/>
      <c r="UBK74" s="82"/>
      <c r="UBL74" s="82"/>
      <c r="UBM74" s="82"/>
      <c r="UBN74" s="82"/>
      <c r="UBO74" s="82"/>
      <c r="UBP74" s="82"/>
      <c r="UBQ74" s="82"/>
      <c r="UBR74" s="82"/>
      <c r="UBS74" s="82"/>
      <c r="UBT74" s="82"/>
      <c r="UBU74" s="82"/>
      <c r="UBV74" s="82"/>
      <c r="UBW74" s="82"/>
      <c r="UBX74" s="82"/>
      <c r="UBY74" s="82"/>
      <c r="UBZ74" s="82"/>
      <c r="UCA74" s="82"/>
      <c r="UCB74" s="82"/>
      <c r="UCC74" s="82"/>
      <c r="UCD74" s="82"/>
      <c r="UCE74" s="82"/>
      <c r="UCF74" s="82"/>
      <c r="UCG74" s="82"/>
      <c r="UCH74" s="82"/>
      <c r="UCI74" s="82"/>
      <c r="UCJ74" s="82"/>
      <c r="UCK74" s="82"/>
      <c r="UCL74" s="82"/>
      <c r="UCM74" s="82"/>
      <c r="UCN74" s="82"/>
      <c r="UCO74" s="82"/>
      <c r="UCP74" s="82"/>
      <c r="UCQ74" s="82"/>
      <c r="UCR74" s="82"/>
      <c r="UCS74" s="82"/>
      <c r="UCT74" s="82"/>
      <c r="UCU74" s="82"/>
      <c r="UCV74" s="82"/>
      <c r="UCW74" s="82"/>
      <c r="UCX74" s="82"/>
      <c r="UCY74" s="82"/>
      <c r="UCZ74" s="82"/>
      <c r="UDA74" s="82"/>
      <c r="UDB74" s="82"/>
      <c r="UDC74" s="82"/>
      <c r="UDD74" s="82"/>
      <c r="UDE74" s="82"/>
      <c r="UDF74" s="82"/>
      <c r="UDG74" s="82"/>
      <c r="UDH74" s="82"/>
      <c r="UDI74" s="82"/>
      <c r="UDJ74" s="82"/>
      <c r="UDK74" s="82"/>
      <c r="UDL74" s="82"/>
      <c r="UDM74" s="82"/>
      <c r="UDN74" s="82"/>
      <c r="UDO74" s="82"/>
      <c r="UDP74" s="82"/>
      <c r="UDQ74" s="82"/>
      <c r="UDR74" s="82"/>
      <c r="UDS74" s="82"/>
      <c r="UDT74" s="82"/>
      <c r="UDU74" s="82"/>
      <c r="UDV74" s="82"/>
      <c r="UDW74" s="82"/>
      <c r="UDX74" s="82"/>
      <c r="UDY74" s="82"/>
      <c r="UDZ74" s="82"/>
      <c r="UEA74" s="82"/>
      <c r="UEB74" s="82"/>
      <c r="UEC74" s="82"/>
      <c r="UED74" s="82"/>
      <c r="UEE74" s="82"/>
      <c r="UEF74" s="82"/>
      <c r="UEG74" s="82"/>
      <c r="UEH74" s="82"/>
      <c r="UEI74" s="82"/>
      <c r="UEJ74" s="82"/>
      <c r="UEK74" s="82"/>
      <c r="UEL74" s="82"/>
      <c r="UEM74" s="82"/>
      <c r="UEN74" s="82"/>
      <c r="UEO74" s="82"/>
      <c r="UEP74" s="82"/>
      <c r="UEQ74" s="82"/>
      <c r="UER74" s="82"/>
      <c r="UES74" s="82"/>
      <c r="UET74" s="82"/>
      <c r="UEU74" s="82"/>
      <c r="UEV74" s="82"/>
      <c r="UEW74" s="82"/>
      <c r="UEX74" s="82"/>
      <c r="UEY74" s="82"/>
      <c r="UEZ74" s="82"/>
      <c r="UFA74" s="82"/>
      <c r="UFB74" s="82"/>
      <c r="UFC74" s="82"/>
      <c r="UFD74" s="82"/>
      <c r="UFE74" s="82"/>
      <c r="UFF74" s="82"/>
      <c r="UFG74" s="82"/>
      <c r="UFH74" s="82"/>
      <c r="UFI74" s="82"/>
      <c r="UFJ74" s="82"/>
      <c r="UFK74" s="82"/>
      <c r="UFL74" s="82"/>
      <c r="UFM74" s="82"/>
      <c r="UFN74" s="82"/>
      <c r="UFO74" s="82"/>
      <c r="UFP74" s="82"/>
      <c r="UFQ74" s="82"/>
      <c r="UFR74" s="82"/>
      <c r="UFS74" s="82"/>
      <c r="UFT74" s="82"/>
      <c r="UFU74" s="82"/>
      <c r="UFV74" s="82"/>
      <c r="UFW74" s="82"/>
      <c r="UFX74" s="82"/>
      <c r="UFY74" s="82"/>
      <c r="UFZ74" s="82"/>
      <c r="UGA74" s="82"/>
      <c r="UGB74" s="82"/>
      <c r="UGC74" s="82"/>
      <c r="UGD74" s="82"/>
      <c r="UGE74" s="82"/>
      <c r="UGF74" s="82"/>
      <c r="UGG74" s="82"/>
      <c r="UGH74" s="82"/>
      <c r="UGI74" s="82"/>
      <c r="UGJ74" s="82"/>
      <c r="UGK74" s="82"/>
      <c r="UGL74" s="82"/>
      <c r="UGM74" s="82"/>
      <c r="UGN74" s="82"/>
      <c r="UGO74" s="82"/>
      <c r="UGP74" s="82"/>
      <c r="UGQ74" s="82"/>
      <c r="UGR74" s="82"/>
      <c r="UGS74" s="82"/>
      <c r="UGT74" s="82"/>
      <c r="UGU74" s="82"/>
      <c r="UGV74" s="82"/>
      <c r="UGW74" s="82"/>
      <c r="UGX74" s="82"/>
      <c r="UGY74" s="82"/>
      <c r="UGZ74" s="82"/>
      <c r="UHA74" s="82"/>
      <c r="UHB74" s="82"/>
      <c r="UHC74" s="82"/>
      <c r="UHD74" s="82"/>
      <c r="UHE74" s="82"/>
      <c r="UHF74" s="82"/>
      <c r="UHG74" s="82"/>
      <c r="UHH74" s="82"/>
      <c r="UHI74" s="82"/>
      <c r="UHJ74" s="82"/>
      <c r="UHK74" s="82"/>
      <c r="UHL74" s="82"/>
      <c r="UHM74" s="82"/>
      <c r="UHN74" s="82"/>
      <c r="UHO74" s="82"/>
      <c r="UHP74" s="82"/>
      <c r="UHQ74" s="82"/>
      <c r="UHR74" s="82"/>
      <c r="UHS74" s="82"/>
      <c r="UHT74" s="82"/>
      <c r="UHU74" s="82"/>
      <c r="UHV74" s="82"/>
      <c r="UHW74" s="82"/>
      <c r="UHX74" s="82"/>
      <c r="UHY74" s="82"/>
      <c r="UHZ74" s="82"/>
      <c r="UIA74" s="82"/>
      <c r="UIB74" s="82"/>
      <c r="UIC74" s="82"/>
      <c r="UID74" s="82"/>
      <c r="UIE74" s="82"/>
      <c r="UIF74" s="82"/>
      <c r="UIG74" s="82"/>
      <c r="UIH74" s="82"/>
      <c r="UII74" s="82"/>
      <c r="UIJ74" s="82"/>
      <c r="UIK74" s="82"/>
      <c r="UIL74" s="82"/>
      <c r="UIM74" s="82"/>
      <c r="UIN74" s="82"/>
      <c r="UIO74" s="82"/>
      <c r="UIP74" s="82"/>
      <c r="UIQ74" s="82"/>
      <c r="UIR74" s="82"/>
      <c r="UIS74" s="82"/>
      <c r="UIT74" s="82"/>
      <c r="UIU74" s="82"/>
      <c r="UIV74" s="82"/>
      <c r="UIW74" s="82"/>
      <c r="UIX74" s="82"/>
      <c r="UIY74" s="82"/>
      <c r="UIZ74" s="82"/>
      <c r="UJA74" s="82"/>
      <c r="UJB74" s="82"/>
      <c r="UJC74" s="82"/>
      <c r="UJD74" s="82"/>
      <c r="UJE74" s="82"/>
      <c r="UJF74" s="82"/>
      <c r="UJG74" s="82"/>
      <c r="UJH74" s="82"/>
      <c r="UJI74" s="82"/>
      <c r="UJJ74" s="82"/>
      <c r="UJK74" s="82"/>
      <c r="UJL74" s="82"/>
      <c r="UJM74" s="82"/>
      <c r="UJN74" s="82"/>
      <c r="UJO74" s="82"/>
      <c r="UJP74" s="82"/>
      <c r="UJQ74" s="82"/>
      <c r="UJR74" s="82"/>
      <c r="UJS74" s="82"/>
      <c r="UJT74" s="82"/>
      <c r="UJU74" s="82"/>
      <c r="UJV74" s="82"/>
      <c r="UJW74" s="82"/>
      <c r="UJX74" s="82"/>
      <c r="UJY74" s="82"/>
      <c r="UJZ74" s="82"/>
      <c r="UKA74" s="82"/>
      <c r="UKB74" s="82"/>
      <c r="UKC74" s="82"/>
      <c r="UKD74" s="82"/>
      <c r="UKE74" s="82"/>
      <c r="UKF74" s="82"/>
      <c r="UKG74" s="82"/>
      <c r="UKH74" s="82"/>
      <c r="UKI74" s="82"/>
      <c r="UKJ74" s="82"/>
      <c r="UKK74" s="82"/>
      <c r="UKL74" s="82"/>
      <c r="UKM74" s="82"/>
      <c r="UKN74" s="82"/>
      <c r="UKO74" s="82"/>
      <c r="UKP74" s="82"/>
      <c r="UKQ74" s="82"/>
      <c r="UKR74" s="82"/>
      <c r="UKS74" s="82"/>
      <c r="UKT74" s="82"/>
      <c r="UKU74" s="82"/>
      <c r="UKV74" s="82"/>
      <c r="UKW74" s="82"/>
      <c r="UKX74" s="82"/>
      <c r="UKY74" s="82"/>
      <c r="UKZ74" s="82"/>
      <c r="ULA74" s="82"/>
      <c r="ULB74" s="82"/>
      <c r="ULC74" s="82"/>
      <c r="ULD74" s="82"/>
      <c r="ULE74" s="82"/>
      <c r="ULF74" s="82"/>
      <c r="ULG74" s="82"/>
      <c r="ULH74" s="82"/>
      <c r="ULI74" s="82"/>
      <c r="ULJ74" s="82"/>
      <c r="ULK74" s="82"/>
      <c r="ULL74" s="82"/>
      <c r="ULM74" s="82"/>
      <c r="ULN74" s="82"/>
      <c r="ULO74" s="82"/>
      <c r="ULP74" s="82"/>
      <c r="ULQ74" s="82"/>
      <c r="ULR74" s="82"/>
      <c r="ULS74" s="82"/>
      <c r="ULT74" s="82"/>
      <c r="ULU74" s="82"/>
      <c r="ULV74" s="82"/>
      <c r="ULW74" s="82"/>
      <c r="ULX74" s="82"/>
      <c r="ULY74" s="82"/>
      <c r="ULZ74" s="82"/>
      <c r="UMA74" s="82"/>
      <c r="UMB74" s="82"/>
      <c r="UMC74" s="82"/>
      <c r="UMD74" s="82"/>
      <c r="UME74" s="82"/>
      <c r="UMF74" s="82"/>
      <c r="UMG74" s="82"/>
      <c r="UMH74" s="82"/>
      <c r="UMI74" s="82"/>
      <c r="UMJ74" s="82"/>
      <c r="UMK74" s="82"/>
      <c r="UML74" s="82"/>
      <c r="UMM74" s="82"/>
      <c r="UMN74" s="82"/>
      <c r="UMO74" s="82"/>
      <c r="UMP74" s="82"/>
      <c r="UMQ74" s="82"/>
      <c r="UMR74" s="82"/>
      <c r="UMS74" s="82"/>
      <c r="UMT74" s="82"/>
      <c r="UMU74" s="82"/>
      <c r="UMV74" s="82"/>
      <c r="UMW74" s="82"/>
      <c r="UMX74" s="82"/>
      <c r="UMY74" s="82"/>
      <c r="UMZ74" s="82"/>
      <c r="UNA74" s="82"/>
      <c r="UNB74" s="82"/>
      <c r="UNC74" s="82"/>
      <c r="UND74" s="82"/>
      <c r="UNE74" s="82"/>
      <c r="UNF74" s="82"/>
      <c r="UNG74" s="82"/>
      <c r="UNH74" s="82"/>
      <c r="UNI74" s="82"/>
      <c r="UNJ74" s="82"/>
      <c r="UNK74" s="82"/>
      <c r="UNL74" s="82"/>
      <c r="UNM74" s="82"/>
      <c r="UNN74" s="82"/>
      <c r="UNO74" s="82"/>
      <c r="UNP74" s="82"/>
      <c r="UNQ74" s="82"/>
      <c r="UNR74" s="82"/>
      <c r="UNS74" s="82"/>
      <c r="UNT74" s="82"/>
      <c r="UNU74" s="82"/>
      <c r="UNV74" s="82"/>
      <c r="UNW74" s="82"/>
      <c r="UNX74" s="82"/>
      <c r="UNY74" s="82"/>
      <c r="UNZ74" s="82"/>
      <c r="UOA74" s="82"/>
      <c r="UOB74" s="82"/>
      <c r="UOC74" s="82"/>
      <c r="UOD74" s="82"/>
      <c r="UOE74" s="82"/>
      <c r="UOF74" s="82"/>
      <c r="UOG74" s="82"/>
      <c r="UOH74" s="82"/>
      <c r="UOI74" s="82"/>
      <c r="UOJ74" s="82"/>
      <c r="UOK74" s="82"/>
      <c r="UOL74" s="82"/>
      <c r="UOM74" s="82"/>
      <c r="UON74" s="82"/>
      <c r="UOO74" s="82"/>
      <c r="UOP74" s="82"/>
      <c r="UOQ74" s="82"/>
      <c r="UOR74" s="82"/>
      <c r="UOS74" s="82"/>
      <c r="UOT74" s="82"/>
      <c r="UOU74" s="82"/>
      <c r="UOV74" s="82"/>
      <c r="UOW74" s="82"/>
      <c r="UOX74" s="82"/>
      <c r="UOY74" s="82"/>
      <c r="UOZ74" s="82"/>
      <c r="UPA74" s="82"/>
      <c r="UPB74" s="82"/>
      <c r="UPC74" s="82"/>
      <c r="UPD74" s="82"/>
      <c r="UPE74" s="82"/>
      <c r="UPF74" s="82"/>
      <c r="UPG74" s="82"/>
      <c r="UPH74" s="82"/>
      <c r="UPI74" s="82"/>
      <c r="UPJ74" s="82"/>
      <c r="UPK74" s="82"/>
      <c r="UPL74" s="82"/>
      <c r="UPM74" s="82"/>
      <c r="UPN74" s="82"/>
      <c r="UPO74" s="82"/>
      <c r="UPP74" s="82"/>
      <c r="UPQ74" s="82"/>
      <c r="UPR74" s="82"/>
      <c r="UPS74" s="82"/>
      <c r="UPT74" s="82"/>
      <c r="UPU74" s="82"/>
      <c r="UPV74" s="82"/>
      <c r="UPW74" s="82"/>
      <c r="UPX74" s="82"/>
      <c r="UPY74" s="82"/>
      <c r="UPZ74" s="82"/>
      <c r="UQA74" s="82"/>
      <c r="UQB74" s="82"/>
      <c r="UQC74" s="82"/>
      <c r="UQD74" s="82"/>
      <c r="UQE74" s="82"/>
      <c r="UQF74" s="82"/>
      <c r="UQG74" s="82"/>
      <c r="UQH74" s="82"/>
      <c r="UQI74" s="82"/>
      <c r="UQJ74" s="82"/>
      <c r="UQK74" s="82"/>
      <c r="UQL74" s="82"/>
      <c r="UQM74" s="82"/>
      <c r="UQN74" s="82"/>
      <c r="UQO74" s="82"/>
      <c r="UQP74" s="82"/>
      <c r="UQQ74" s="82"/>
      <c r="UQR74" s="82"/>
      <c r="UQS74" s="82"/>
      <c r="UQT74" s="82"/>
      <c r="UQU74" s="82"/>
      <c r="UQV74" s="82"/>
      <c r="UQW74" s="82"/>
      <c r="UQX74" s="82"/>
      <c r="UQY74" s="82"/>
      <c r="UQZ74" s="82"/>
      <c r="URA74" s="82"/>
      <c r="URB74" s="82"/>
      <c r="URC74" s="82"/>
      <c r="URD74" s="82"/>
      <c r="URE74" s="82"/>
      <c r="URF74" s="82"/>
      <c r="URG74" s="82"/>
      <c r="URH74" s="82"/>
      <c r="URI74" s="82"/>
      <c r="URJ74" s="82"/>
      <c r="URK74" s="82"/>
      <c r="URL74" s="82"/>
      <c r="URM74" s="82"/>
      <c r="URN74" s="82"/>
      <c r="URO74" s="82"/>
      <c r="URP74" s="82"/>
      <c r="URQ74" s="82"/>
      <c r="URR74" s="82"/>
      <c r="URS74" s="82"/>
      <c r="URT74" s="82"/>
      <c r="URU74" s="82"/>
      <c r="URV74" s="82"/>
      <c r="URW74" s="82"/>
      <c r="URX74" s="82"/>
      <c r="URY74" s="82"/>
      <c r="URZ74" s="82"/>
      <c r="USA74" s="82"/>
      <c r="USB74" s="82"/>
      <c r="USC74" s="82"/>
      <c r="USD74" s="82"/>
      <c r="USE74" s="82"/>
      <c r="USF74" s="82"/>
      <c r="USG74" s="82"/>
      <c r="USH74" s="82"/>
      <c r="USI74" s="82"/>
      <c r="USJ74" s="82"/>
      <c r="USK74" s="82"/>
      <c r="USL74" s="82"/>
      <c r="USM74" s="82"/>
      <c r="USN74" s="82"/>
      <c r="USO74" s="82"/>
      <c r="USP74" s="82"/>
      <c r="USQ74" s="82"/>
      <c r="USR74" s="82"/>
      <c r="USS74" s="82"/>
      <c r="UST74" s="82"/>
      <c r="USU74" s="82"/>
      <c r="USV74" s="82"/>
      <c r="USW74" s="82"/>
      <c r="USX74" s="82"/>
      <c r="USY74" s="82"/>
      <c r="USZ74" s="82"/>
      <c r="UTA74" s="82"/>
      <c r="UTB74" s="82"/>
      <c r="UTC74" s="82"/>
      <c r="UTD74" s="82"/>
      <c r="UTE74" s="82"/>
      <c r="UTF74" s="82"/>
      <c r="UTG74" s="82"/>
      <c r="UTH74" s="82"/>
      <c r="UTI74" s="82"/>
      <c r="UTJ74" s="82"/>
      <c r="UTK74" s="82"/>
      <c r="UTL74" s="82"/>
      <c r="UTM74" s="82"/>
      <c r="UTN74" s="82"/>
      <c r="UTO74" s="82"/>
      <c r="UTP74" s="82"/>
      <c r="UTQ74" s="82"/>
      <c r="UTR74" s="82"/>
      <c r="UTS74" s="82"/>
      <c r="UTT74" s="82"/>
      <c r="UTU74" s="82"/>
      <c r="UTV74" s="82"/>
      <c r="UTW74" s="82"/>
      <c r="UTX74" s="82"/>
      <c r="UTY74" s="82"/>
      <c r="UTZ74" s="82"/>
      <c r="UUA74" s="82"/>
      <c r="UUB74" s="82"/>
      <c r="UUC74" s="82"/>
      <c r="UUD74" s="82"/>
      <c r="UUE74" s="82"/>
      <c r="UUF74" s="82"/>
      <c r="UUG74" s="82"/>
      <c r="UUH74" s="82"/>
      <c r="UUI74" s="82"/>
      <c r="UUJ74" s="82"/>
      <c r="UUK74" s="82"/>
      <c r="UUL74" s="82"/>
      <c r="UUM74" s="82"/>
      <c r="UUN74" s="82"/>
      <c r="UUO74" s="82"/>
      <c r="UUP74" s="82"/>
      <c r="UUQ74" s="82"/>
      <c r="UUR74" s="82"/>
      <c r="UUS74" s="82"/>
      <c r="UUT74" s="82"/>
      <c r="UUU74" s="82"/>
      <c r="UUV74" s="82"/>
      <c r="UUW74" s="82"/>
      <c r="UUX74" s="82"/>
      <c r="UUY74" s="82"/>
      <c r="UUZ74" s="82"/>
      <c r="UVA74" s="82"/>
      <c r="UVB74" s="82"/>
      <c r="UVC74" s="82"/>
      <c r="UVD74" s="82"/>
      <c r="UVE74" s="82"/>
      <c r="UVF74" s="82"/>
      <c r="UVG74" s="82"/>
      <c r="UVH74" s="82"/>
      <c r="UVI74" s="82"/>
      <c r="UVJ74" s="82"/>
      <c r="UVK74" s="82"/>
      <c r="UVL74" s="82"/>
      <c r="UVM74" s="82"/>
      <c r="UVN74" s="82"/>
      <c r="UVO74" s="82"/>
      <c r="UVP74" s="82"/>
      <c r="UVQ74" s="82"/>
      <c r="UVR74" s="82"/>
      <c r="UVS74" s="82"/>
      <c r="UVT74" s="82"/>
      <c r="UVU74" s="82"/>
      <c r="UVV74" s="82"/>
      <c r="UVW74" s="82"/>
      <c r="UVX74" s="82"/>
      <c r="UVY74" s="82"/>
      <c r="UVZ74" s="82"/>
      <c r="UWA74" s="82"/>
      <c r="UWB74" s="82"/>
      <c r="UWC74" s="82"/>
      <c r="UWD74" s="82"/>
      <c r="UWE74" s="82"/>
      <c r="UWF74" s="82"/>
      <c r="UWG74" s="82"/>
      <c r="UWH74" s="82"/>
      <c r="UWI74" s="82"/>
      <c r="UWJ74" s="82"/>
      <c r="UWK74" s="82"/>
      <c r="UWL74" s="82"/>
      <c r="UWM74" s="82"/>
      <c r="UWN74" s="82"/>
      <c r="UWO74" s="82"/>
      <c r="UWP74" s="82"/>
      <c r="UWQ74" s="82"/>
      <c r="UWR74" s="82"/>
      <c r="UWS74" s="82"/>
      <c r="UWT74" s="82"/>
      <c r="UWU74" s="82"/>
      <c r="UWV74" s="82"/>
      <c r="UWW74" s="82"/>
      <c r="UWX74" s="82"/>
      <c r="UWY74" s="82"/>
      <c r="UWZ74" s="82"/>
      <c r="UXA74" s="82"/>
      <c r="UXB74" s="82"/>
      <c r="UXC74" s="82"/>
      <c r="UXD74" s="82"/>
      <c r="UXE74" s="82"/>
      <c r="UXF74" s="82"/>
      <c r="UXG74" s="82"/>
      <c r="UXH74" s="82"/>
      <c r="UXI74" s="82"/>
      <c r="UXJ74" s="82"/>
      <c r="UXK74" s="82"/>
      <c r="UXL74" s="82"/>
      <c r="UXM74" s="82"/>
      <c r="UXN74" s="82"/>
      <c r="UXO74" s="82"/>
      <c r="UXP74" s="82"/>
      <c r="UXQ74" s="82"/>
      <c r="UXR74" s="82"/>
      <c r="UXS74" s="82"/>
      <c r="UXT74" s="82"/>
      <c r="UXU74" s="82"/>
      <c r="UXV74" s="82"/>
      <c r="UXW74" s="82"/>
      <c r="UXX74" s="82"/>
      <c r="UXY74" s="82"/>
      <c r="UXZ74" s="82"/>
      <c r="UYA74" s="82"/>
      <c r="UYB74" s="82"/>
      <c r="UYC74" s="82"/>
      <c r="UYD74" s="82"/>
      <c r="UYE74" s="82"/>
      <c r="UYF74" s="82"/>
      <c r="UYG74" s="82"/>
      <c r="UYH74" s="82"/>
      <c r="UYI74" s="82"/>
      <c r="UYJ74" s="82"/>
      <c r="UYK74" s="82"/>
      <c r="UYL74" s="82"/>
      <c r="UYM74" s="82"/>
      <c r="UYN74" s="82"/>
      <c r="UYO74" s="82"/>
      <c r="UYP74" s="82"/>
      <c r="UYQ74" s="82"/>
      <c r="UYR74" s="82"/>
      <c r="UYS74" s="82"/>
      <c r="UYT74" s="82"/>
      <c r="UYU74" s="82"/>
      <c r="UYV74" s="82"/>
      <c r="UYW74" s="82"/>
      <c r="UYX74" s="82"/>
      <c r="UYY74" s="82"/>
      <c r="UYZ74" s="82"/>
      <c r="UZA74" s="82"/>
      <c r="UZB74" s="82"/>
      <c r="UZC74" s="82"/>
      <c r="UZD74" s="82"/>
      <c r="UZE74" s="82"/>
      <c r="UZF74" s="82"/>
      <c r="UZG74" s="82"/>
      <c r="UZH74" s="82"/>
      <c r="UZI74" s="82"/>
      <c r="UZJ74" s="82"/>
      <c r="UZK74" s="82"/>
      <c r="UZL74" s="82"/>
      <c r="UZM74" s="82"/>
      <c r="UZN74" s="82"/>
      <c r="UZO74" s="82"/>
      <c r="UZP74" s="82"/>
      <c r="UZQ74" s="82"/>
      <c r="UZR74" s="82"/>
      <c r="UZS74" s="82"/>
      <c r="UZT74" s="82"/>
      <c r="UZU74" s="82"/>
      <c r="UZV74" s="82"/>
      <c r="UZW74" s="82"/>
      <c r="UZX74" s="82"/>
      <c r="UZY74" s="82"/>
      <c r="UZZ74" s="82"/>
      <c r="VAA74" s="82"/>
      <c r="VAB74" s="82"/>
      <c r="VAC74" s="82"/>
      <c r="VAD74" s="82"/>
      <c r="VAE74" s="82"/>
      <c r="VAF74" s="82"/>
      <c r="VAG74" s="82"/>
      <c r="VAH74" s="82"/>
      <c r="VAI74" s="82"/>
      <c r="VAJ74" s="82"/>
      <c r="VAK74" s="82"/>
      <c r="VAL74" s="82"/>
      <c r="VAM74" s="82"/>
      <c r="VAN74" s="82"/>
      <c r="VAO74" s="82"/>
      <c r="VAP74" s="82"/>
      <c r="VAQ74" s="82"/>
      <c r="VAR74" s="82"/>
      <c r="VAS74" s="82"/>
      <c r="VAT74" s="82"/>
      <c r="VAU74" s="82"/>
      <c r="VAV74" s="82"/>
      <c r="VAW74" s="82"/>
      <c r="VAX74" s="82"/>
      <c r="VAY74" s="82"/>
      <c r="VAZ74" s="82"/>
      <c r="VBA74" s="82"/>
      <c r="VBB74" s="82"/>
      <c r="VBC74" s="82"/>
      <c r="VBD74" s="82"/>
      <c r="VBE74" s="82"/>
      <c r="VBF74" s="82"/>
      <c r="VBG74" s="82"/>
      <c r="VBH74" s="82"/>
      <c r="VBI74" s="82"/>
      <c r="VBJ74" s="82"/>
      <c r="VBK74" s="82"/>
      <c r="VBL74" s="82"/>
      <c r="VBM74" s="82"/>
      <c r="VBN74" s="82"/>
      <c r="VBO74" s="82"/>
      <c r="VBP74" s="82"/>
      <c r="VBQ74" s="82"/>
      <c r="VBR74" s="82"/>
      <c r="VBS74" s="82"/>
      <c r="VBT74" s="82"/>
      <c r="VBU74" s="82"/>
      <c r="VBV74" s="82"/>
      <c r="VBW74" s="82"/>
      <c r="VBX74" s="82"/>
      <c r="VBY74" s="82"/>
      <c r="VBZ74" s="82"/>
      <c r="VCA74" s="82"/>
      <c r="VCB74" s="82"/>
      <c r="VCC74" s="82"/>
      <c r="VCD74" s="82"/>
      <c r="VCE74" s="82"/>
      <c r="VCF74" s="82"/>
      <c r="VCG74" s="82"/>
      <c r="VCH74" s="82"/>
      <c r="VCI74" s="82"/>
      <c r="VCJ74" s="82"/>
      <c r="VCK74" s="82"/>
      <c r="VCL74" s="82"/>
      <c r="VCM74" s="82"/>
      <c r="VCN74" s="82"/>
      <c r="VCO74" s="82"/>
      <c r="VCP74" s="82"/>
      <c r="VCQ74" s="82"/>
      <c r="VCR74" s="82"/>
      <c r="VCS74" s="82"/>
      <c r="VCT74" s="82"/>
      <c r="VCU74" s="82"/>
      <c r="VCV74" s="82"/>
      <c r="VCW74" s="82"/>
      <c r="VCX74" s="82"/>
      <c r="VCY74" s="82"/>
      <c r="VCZ74" s="82"/>
      <c r="VDA74" s="82"/>
      <c r="VDB74" s="82"/>
      <c r="VDC74" s="82"/>
      <c r="VDD74" s="82"/>
      <c r="VDE74" s="82"/>
      <c r="VDF74" s="82"/>
      <c r="VDG74" s="82"/>
      <c r="VDH74" s="82"/>
      <c r="VDI74" s="82"/>
      <c r="VDJ74" s="82"/>
      <c r="VDK74" s="82"/>
      <c r="VDL74" s="82"/>
      <c r="VDM74" s="82"/>
      <c r="VDN74" s="82"/>
      <c r="VDO74" s="82"/>
      <c r="VDP74" s="82"/>
      <c r="VDQ74" s="82"/>
      <c r="VDR74" s="82"/>
      <c r="VDS74" s="82"/>
      <c r="VDT74" s="82"/>
      <c r="VDU74" s="82"/>
      <c r="VDV74" s="82"/>
      <c r="VDW74" s="82"/>
      <c r="VDX74" s="82"/>
      <c r="VDY74" s="82"/>
      <c r="VDZ74" s="82"/>
      <c r="VEA74" s="82"/>
      <c r="VEB74" s="82"/>
      <c r="VEC74" s="82"/>
      <c r="VED74" s="82"/>
      <c r="VEE74" s="82"/>
      <c r="VEF74" s="82"/>
      <c r="VEG74" s="82"/>
      <c r="VEH74" s="82"/>
      <c r="VEI74" s="82"/>
      <c r="VEJ74" s="82"/>
      <c r="VEK74" s="82"/>
      <c r="VEL74" s="82"/>
      <c r="VEM74" s="82"/>
      <c r="VEN74" s="82"/>
      <c r="VEO74" s="82"/>
      <c r="VEP74" s="82"/>
      <c r="VEQ74" s="82"/>
      <c r="VER74" s="82"/>
      <c r="VES74" s="82"/>
      <c r="VET74" s="82"/>
      <c r="VEU74" s="82"/>
      <c r="VEV74" s="82"/>
      <c r="VEW74" s="82"/>
      <c r="VEX74" s="82"/>
      <c r="VEY74" s="82"/>
      <c r="VEZ74" s="82"/>
      <c r="VFA74" s="82"/>
      <c r="VFB74" s="82"/>
      <c r="VFC74" s="82"/>
      <c r="VFD74" s="82"/>
      <c r="VFE74" s="82"/>
      <c r="VFF74" s="82"/>
      <c r="VFG74" s="82"/>
      <c r="VFH74" s="82"/>
      <c r="VFI74" s="82"/>
      <c r="VFJ74" s="82"/>
      <c r="VFK74" s="82"/>
      <c r="VFL74" s="82"/>
      <c r="VFM74" s="82"/>
      <c r="VFN74" s="82"/>
      <c r="VFO74" s="82"/>
      <c r="VFP74" s="82"/>
      <c r="VFQ74" s="82"/>
      <c r="VFR74" s="82"/>
      <c r="VFS74" s="82"/>
      <c r="VFT74" s="82"/>
      <c r="VFU74" s="82"/>
      <c r="VFV74" s="82"/>
      <c r="VFW74" s="82"/>
      <c r="VFX74" s="82"/>
      <c r="VFY74" s="82"/>
      <c r="VFZ74" s="82"/>
      <c r="VGA74" s="82"/>
      <c r="VGB74" s="82"/>
      <c r="VGC74" s="82"/>
      <c r="VGD74" s="82"/>
      <c r="VGE74" s="82"/>
      <c r="VGF74" s="82"/>
      <c r="VGG74" s="82"/>
      <c r="VGH74" s="82"/>
      <c r="VGI74" s="82"/>
      <c r="VGJ74" s="82"/>
      <c r="VGK74" s="82"/>
      <c r="VGL74" s="82"/>
      <c r="VGM74" s="82"/>
      <c r="VGN74" s="82"/>
      <c r="VGO74" s="82"/>
      <c r="VGP74" s="82"/>
      <c r="VGQ74" s="82"/>
      <c r="VGR74" s="82"/>
      <c r="VGS74" s="82"/>
      <c r="VGT74" s="82"/>
      <c r="VGU74" s="82"/>
      <c r="VGV74" s="82"/>
      <c r="VGW74" s="82"/>
      <c r="VGX74" s="82"/>
      <c r="VGY74" s="82"/>
      <c r="VGZ74" s="82"/>
      <c r="VHA74" s="82"/>
      <c r="VHB74" s="82"/>
      <c r="VHC74" s="82"/>
      <c r="VHD74" s="82"/>
      <c r="VHE74" s="82"/>
      <c r="VHF74" s="82"/>
      <c r="VHG74" s="82"/>
      <c r="VHH74" s="82"/>
      <c r="VHI74" s="82"/>
      <c r="VHJ74" s="82"/>
      <c r="VHK74" s="82"/>
      <c r="VHL74" s="82"/>
      <c r="VHM74" s="82"/>
      <c r="VHN74" s="82"/>
      <c r="VHO74" s="82"/>
      <c r="VHP74" s="82"/>
      <c r="VHQ74" s="82"/>
      <c r="VHR74" s="82"/>
      <c r="VHS74" s="82"/>
      <c r="VHT74" s="82"/>
      <c r="VHU74" s="82"/>
      <c r="VHV74" s="82"/>
      <c r="VHW74" s="82"/>
      <c r="VHX74" s="82"/>
      <c r="VHY74" s="82"/>
      <c r="VHZ74" s="82"/>
      <c r="VIA74" s="82"/>
      <c r="VIB74" s="82"/>
      <c r="VIC74" s="82"/>
      <c r="VID74" s="82"/>
      <c r="VIE74" s="82"/>
      <c r="VIF74" s="82"/>
      <c r="VIG74" s="82"/>
      <c r="VIH74" s="82"/>
      <c r="VII74" s="82"/>
      <c r="VIJ74" s="82"/>
      <c r="VIK74" s="82"/>
      <c r="VIL74" s="82"/>
      <c r="VIM74" s="82"/>
      <c r="VIN74" s="82"/>
      <c r="VIO74" s="82"/>
      <c r="VIP74" s="82"/>
      <c r="VIQ74" s="82"/>
      <c r="VIR74" s="82"/>
      <c r="VIS74" s="82"/>
      <c r="VIT74" s="82"/>
      <c r="VIU74" s="82"/>
      <c r="VIV74" s="82"/>
      <c r="VIW74" s="82"/>
      <c r="VIX74" s="82"/>
      <c r="VIY74" s="82"/>
      <c r="VIZ74" s="82"/>
      <c r="VJA74" s="82"/>
      <c r="VJB74" s="82"/>
      <c r="VJC74" s="82"/>
      <c r="VJD74" s="82"/>
      <c r="VJE74" s="82"/>
      <c r="VJF74" s="82"/>
      <c r="VJG74" s="82"/>
      <c r="VJH74" s="82"/>
      <c r="VJI74" s="82"/>
      <c r="VJJ74" s="82"/>
      <c r="VJK74" s="82"/>
      <c r="VJL74" s="82"/>
      <c r="VJM74" s="82"/>
      <c r="VJN74" s="82"/>
      <c r="VJO74" s="82"/>
      <c r="VJP74" s="82"/>
      <c r="VJQ74" s="82"/>
      <c r="VJR74" s="82"/>
      <c r="VJS74" s="82"/>
      <c r="VJT74" s="82"/>
      <c r="VJU74" s="82"/>
      <c r="VJV74" s="82"/>
      <c r="VJW74" s="82"/>
      <c r="VJX74" s="82"/>
      <c r="VJY74" s="82"/>
      <c r="VJZ74" s="82"/>
      <c r="VKA74" s="82"/>
      <c r="VKB74" s="82"/>
      <c r="VKC74" s="82"/>
      <c r="VKD74" s="82"/>
      <c r="VKE74" s="82"/>
      <c r="VKF74" s="82"/>
      <c r="VKG74" s="82"/>
      <c r="VKH74" s="82"/>
      <c r="VKI74" s="82"/>
      <c r="VKJ74" s="82"/>
      <c r="VKK74" s="82"/>
      <c r="VKL74" s="82"/>
      <c r="VKM74" s="82"/>
      <c r="VKN74" s="82"/>
      <c r="VKO74" s="82"/>
      <c r="VKP74" s="82"/>
      <c r="VKQ74" s="82"/>
      <c r="VKR74" s="82"/>
      <c r="VKS74" s="82"/>
      <c r="VKT74" s="82"/>
      <c r="VKU74" s="82"/>
      <c r="VKV74" s="82"/>
      <c r="VKW74" s="82"/>
      <c r="VKX74" s="82"/>
      <c r="VKY74" s="82"/>
      <c r="VKZ74" s="82"/>
      <c r="VLA74" s="82"/>
      <c r="VLB74" s="82"/>
      <c r="VLC74" s="82"/>
      <c r="VLD74" s="82"/>
      <c r="VLE74" s="82"/>
      <c r="VLF74" s="82"/>
      <c r="VLG74" s="82"/>
      <c r="VLH74" s="82"/>
      <c r="VLI74" s="82"/>
      <c r="VLJ74" s="82"/>
      <c r="VLK74" s="82"/>
      <c r="VLL74" s="82"/>
      <c r="VLM74" s="82"/>
      <c r="VLN74" s="82"/>
      <c r="VLO74" s="82"/>
      <c r="VLP74" s="82"/>
      <c r="VLQ74" s="82"/>
      <c r="VLR74" s="82"/>
      <c r="VLS74" s="82"/>
      <c r="VLT74" s="82"/>
      <c r="VLU74" s="82"/>
      <c r="VLV74" s="82"/>
      <c r="VLW74" s="82"/>
      <c r="VLX74" s="82"/>
      <c r="VLY74" s="82"/>
      <c r="VLZ74" s="82"/>
      <c r="VMA74" s="82"/>
      <c r="VMB74" s="82"/>
      <c r="VMC74" s="82"/>
      <c r="VMD74" s="82"/>
      <c r="VME74" s="82"/>
      <c r="VMF74" s="82"/>
      <c r="VMG74" s="82"/>
      <c r="VMH74" s="82"/>
      <c r="VMI74" s="82"/>
      <c r="VMJ74" s="82"/>
      <c r="VMK74" s="82"/>
      <c r="VML74" s="82"/>
      <c r="VMM74" s="82"/>
      <c r="VMN74" s="82"/>
      <c r="VMO74" s="82"/>
      <c r="VMP74" s="82"/>
      <c r="VMQ74" s="82"/>
      <c r="VMR74" s="82"/>
      <c r="VMS74" s="82"/>
      <c r="VMT74" s="82"/>
      <c r="VMU74" s="82"/>
      <c r="VMV74" s="82"/>
      <c r="VMW74" s="82"/>
      <c r="VMX74" s="82"/>
      <c r="VMY74" s="82"/>
      <c r="VMZ74" s="82"/>
      <c r="VNA74" s="82"/>
      <c r="VNB74" s="82"/>
      <c r="VNC74" s="82"/>
      <c r="VND74" s="82"/>
      <c r="VNE74" s="82"/>
      <c r="VNF74" s="82"/>
      <c r="VNG74" s="82"/>
      <c r="VNH74" s="82"/>
      <c r="VNI74" s="82"/>
      <c r="VNJ74" s="82"/>
      <c r="VNK74" s="82"/>
      <c r="VNL74" s="82"/>
      <c r="VNM74" s="82"/>
      <c r="VNN74" s="82"/>
      <c r="VNO74" s="82"/>
      <c r="VNP74" s="82"/>
      <c r="VNQ74" s="82"/>
      <c r="VNR74" s="82"/>
      <c r="VNS74" s="82"/>
      <c r="VNT74" s="82"/>
      <c r="VNU74" s="82"/>
      <c r="VNV74" s="82"/>
      <c r="VNW74" s="82"/>
      <c r="VNX74" s="82"/>
      <c r="VNY74" s="82"/>
      <c r="VNZ74" s="82"/>
      <c r="VOA74" s="82"/>
      <c r="VOB74" s="82"/>
      <c r="VOC74" s="82"/>
      <c r="VOD74" s="82"/>
      <c r="VOE74" s="82"/>
      <c r="VOF74" s="82"/>
      <c r="VOG74" s="82"/>
      <c r="VOH74" s="82"/>
      <c r="VOI74" s="82"/>
      <c r="VOJ74" s="82"/>
      <c r="VOK74" s="82"/>
      <c r="VOL74" s="82"/>
      <c r="VOM74" s="82"/>
      <c r="VON74" s="82"/>
      <c r="VOO74" s="82"/>
      <c r="VOP74" s="82"/>
      <c r="VOQ74" s="82"/>
      <c r="VOR74" s="82"/>
      <c r="VOS74" s="82"/>
      <c r="VOT74" s="82"/>
      <c r="VOU74" s="82"/>
      <c r="VOV74" s="82"/>
      <c r="VOW74" s="82"/>
      <c r="VOX74" s="82"/>
      <c r="VOY74" s="82"/>
      <c r="VOZ74" s="82"/>
      <c r="VPA74" s="82"/>
      <c r="VPB74" s="82"/>
      <c r="VPC74" s="82"/>
      <c r="VPD74" s="82"/>
      <c r="VPE74" s="82"/>
      <c r="VPF74" s="82"/>
      <c r="VPG74" s="82"/>
      <c r="VPH74" s="82"/>
      <c r="VPI74" s="82"/>
      <c r="VPJ74" s="82"/>
      <c r="VPK74" s="82"/>
      <c r="VPL74" s="82"/>
      <c r="VPM74" s="82"/>
      <c r="VPN74" s="82"/>
      <c r="VPO74" s="82"/>
      <c r="VPP74" s="82"/>
      <c r="VPQ74" s="82"/>
      <c r="VPR74" s="82"/>
      <c r="VPS74" s="82"/>
      <c r="VPT74" s="82"/>
      <c r="VPU74" s="82"/>
      <c r="VPV74" s="82"/>
      <c r="VPW74" s="82"/>
      <c r="VPX74" s="82"/>
      <c r="VPY74" s="82"/>
      <c r="VPZ74" s="82"/>
      <c r="VQA74" s="82"/>
      <c r="VQB74" s="82"/>
      <c r="VQC74" s="82"/>
      <c r="VQD74" s="82"/>
      <c r="VQE74" s="82"/>
      <c r="VQF74" s="82"/>
      <c r="VQG74" s="82"/>
      <c r="VQH74" s="82"/>
      <c r="VQI74" s="82"/>
      <c r="VQJ74" s="82"/>
      <c r="VQK74" s="82"/>
      <c r="VQL74" s="82"/>
      <c r="VQM74" s="82"/>
      <c r="VQN74" s="82"/>
      <c r="VQO74" s="82"/>
      <c r="VQP74" s="82"/>
      <c r="VQQ74" s="82"/>
      <c r="VQR74" s="82"/>
      <c r="VQS74" s="82"/>
      <c r="VQT74" s="82"/>
      <c r="VQU74" s="82"/>
      <c r="VQV74" s="82"/>
      <c r="VQW74" s="82"/>
      <c r="VQX74" s="82"/>
      <c r="VQY74" s="82"/>
      <c r="VQZ74" s="82"/>
      <c r="VRA74" s="82"/>
      <c r="VRB74" s="82"/>
      <c r="VRC74" s="82"/>
      <c r="VRD74" s="82"/>
      <c r="VRE74" s="82"/>
      <c r="VRF74" s="82"/>
      <c r="VRG74" s="82"/>
      <c r="VRH74" s="82"/>
      <c r="VRI74" s="82"/>
      <c r="VRJ74" s="82"/>
      <c r="VRK74" s="82"/>
      <c r="VRL74" s="82"/>
      <c r="VRM74" s="82"/>
      <c r="VRN74" s="82"/>
      <c r="VRO74" s="82"/>
      <c r="VRP74" s="82"/>
      <c r="VRQ74" s="82"/>
      <c r="VRR74" s="82"/>
      <c r="VRS74" s="82"/>
      <c r="VRT74" s="82"/>
      <c r="VRU74" s="82"/>
      <c r="VRV74" s="82"/>
      <c r="VRW74" s="82"/>
      <c r="VRX74" s="82"/>
      <c r="VRY74" s="82"/>
      <c r="VRZ74" s="82"/>
      <c r="VSA74" s="82"/>
      <c r="VSB74" s="82"/>
      <c r="VSC74" s="82"/>
      <c r="VSD74" s="82"/>
      <c r="VSE74" s="82"/>
      <c r="VSF74" s="82"/>
      <c r="VSG74" s="82"/>
      <c r="VSH74" s="82"/>
      <c r="VSI74" s="82"/>
      <c r="VSJ74" s="82"/>
      <c r="VSK74" s="82"/>
      <c r="VSL74" s="82"/>
      <c r="VSM74" s="82"/>
      <c r="VSN74" s="82"/>
      <c r="VSO74" s="82"/>
      <c r="VSP74" s="82"/>
      <c r="VSQ74" s="82"/>
      <c r="VSR74" s="82"/>
      <c r="VSS74" s="82"/>
      <c r="VST74" s="82"/>
      <c r="VSU74" s="82"/>
      <c r="VSV74" s="82"/>
      <c r="VSW74" s="82"/>
      <c r="VSX74" s="82"/>
      <c r="VSY74" s="82"/>
      <c r="VSZ74" s="82"/>
      <c r="VTA74" s="82"/>
      <c r="VTB74" s="82"/>
      <c r="VTC74" s="82"/>
      <c r="VTD74" s="82"/>
      <c r="VTE74" s="82"/>
      <c r="VTF74" s="82"/>
      <c r="VTG74" s="82"/>
      <c r="VTH74" s="82"/>
      <c r="VTI74" s="82"/>
      <c r="VTJ74" s="82"/>
      <c r="VTK74" s="82"/>
      <c r="VTL74" s="82"/>
      <c r="VTM74" s="82"/>
      <c r="VTN74" s="82"/>
      <c r="VTO74" s="82"/>
      <c r="VTP74" s="82"/>
      <c r="VTQ74" s="82"/>
      <c r="VTR74" s="82"/>
      <c r="VTS74" s="82"/>
      <c r="VTT74" s="82"/>
      <c r="VTU74" s="82"/>
      <c r="VTV74" s="82"/>
      <c r="VTW74" s="82"/>
      <c r="VTX74" s="82"/>
      <c r="VTY74" s="82"/>
      <c r="VTZ74" s="82"/>
      <c r="VUA74" s="82"/>
      <c r="VUB74" s="82"/>
      <c r="VUC74" s="82"/>
      <c r="VUD74" s="82"/>
      <c r="VUE74" s="82"/>
      <c r="VUF74" s="82"/>
      <c r="VUG74" s="82"/>
      <c r="VUH74" s="82"/>
      <c r="VUI74" s="82"/>
      <c r="VUJ74" s="82"/>
      <c r="VUK74" s="82"/>
      <c r="VUL74" s="82"/>
      <c r="VUM74" s="82"/>
      <c r="VUN74" s="82"/>
      <c r="VUO74" s="82"/>
      <c r="VUP74" s="82"/>
      <c r="VUQ74" s="82"/>
      <c r="VUR74" s="82"/>
      <c r="VUS74" s="82"/>
      <c r="VUT74" s="82"/>
      <c r="VUU74" s="82"/>
      <c r="VUV74" s="82"/>
      <c r="VUW74" s="82"/>
      <c r="VUX74" s="82"/>
      <c r="VUY74" s="82"/>
      <c r="VUZ74" s="82"/>
      <c r="VVA74" s="82"/>
      <c r="VVB74" s="82"/>
      <c r="VVC74" s="82"/>
      <c r="VVD74" s="82"/>
      <c r="VVE74" s="82"/>
      <c r="VVF74" s="82"/>
      <c r="VVG74" s="82"/>
      <c r="VVH74" s="82"/>
      <c r="VVI74" s="82"/>
      <c r="VVJ74" s="82"/>
      <c r="VVK74" s="82"/>
      <c r="VVL74" s="82"/>
      <c r="VVM74" s="82"/>
      <c r="VVN74" s="82"/>
      <c r="VVO74" s="82"/>
      <c r="VVP74" s="82"/>
      <c r="VVQ74" s="82"/>
      <c r="VVR74" s="82"/>
      <c r="VVS74" s="82"/>
      <c r="VVT74" s="82"/>
      <c r="VVU74" s="82"/>
      <c r="VVV74" s="82"/>
      <c r="VVW74" s="82"/>
      <c r="VVX74" s="82"/>
      <c r="VVY74" s="82"/>
      <c r="VVZ74" s="82"/>
      <c r="VWA74" s="82"/>
      <c r="VWB74" s="82"/>
      <c r="VWC74" s="82"/>
      <c r="VWD74" s="82"/>
      <c r="VWE74" s="82"/>
      <c r="VWF74" s="82"/>
      <c r="VWG74" s="82"/>
      <c r="VWH74" s="82"/>
      <c r="VWI74" s="82"/>
      <c r="VWJ74" s="82"/>
      <c r="VWK74" s="82"/>
      <c r="VWL74" s="82"/>
      <c r="VWM74" s="82"/>
      <c r="VWN74" s="82"/>
      <c r="VWO74" s="82"/>
      <c r="VWP74" s="82"/>
      <c r="VWQ74" s="82"/>
      <c r="VWR74" s="82"/>
      <c r="VWS74" s="82"/>
      <c r="VWT74" s="82"/>
      <c r="VWU74" s="82"/>
      <c r="VWV74" s="82"/>
      <c r="VWW74" s="82"/>
      <c r="VWX74" s="82"/>
      <c r="VWY74" s="82"/>
      <c r="VWZ74" s="82"/>
      <c r="VXA74" s="82"/>
      <c r="VXB74" s="82"/>
      <c r="VXC74" s="82"/>
      <c r="VXD74" s="82"/>
      <c r="VXE74" s="82"/>
      <c r="VXF74" s="82"/>
      <c r="VXG74" s="82"/>
      <c r="VXH74" s="82"/>
      <c r="VXI74" s="82"/>
      <c r="VXJ74" s="82"/>
      <c r="VXK74" s="82"/>
      <c r="VXL74" s="82"/>
      <c r="VXM74" s="82"/>
      <c r="VXN74" s="82"/>
      <c r="VXO74" s="82"/>
      <c r="VXP74" s="82"/>
      <c r="VXQ74" s="82"/>
      <c r="VXR74" s="82"/>
      <c r="VXS74" s="82"/>
      <c r="VXT74" s="82"/>
      <c r="VXU74" s="82"/>
      <c r="VXV74" s="82"/>
      <c r="VXW74" s="82"/>
      <c r="VXX74" s="82"/>
      <c r="VXY74" s="82"/>
      <c r="VXZ74" s="82"/>
      <c r="VYA74" s="82"/>
      <c r="VYB74" s="82"/>
      <c r="VYC74" s="82"/>
      <c r="VYD74" s="82"/>
      <c r="VYE74" s="82"/>
      <c r="VYF74" s="82"/>
      <c r="VYG74" s="82"/>
      <c r="VYH74" s="82"/>
      <c r="VYI74" s="82"/>
      <c r="VYJ74" s="82"/>
      <c r="VYK74" s="82"/>
      <c r="VYL74" s="82"/>
      <c r="VYM74" s="82"/>
      <c r="VYN74" s="82"/>
      <c r="VYO74" s="82"/>
      <c r="VYP74" s="82"/>
      <c r="VYQ74" s="82"/>
      <c r="VYR74" s="82"/>
      <c r="VYS74" s="82"/>
      <c r="VYT74" s="82"/>
      <c r="VYU74" s="82"/>
      <c r="VYV74" s="82"/>
      <c r="VYW74" s="82"/>
      <c r="VYX74" s="82"/>
      <c r="VYY74" s="82"/>
      <c r="VYZ74" s="82"/>
      <c r="VZA74" s="82"/>
      <c r="VZB74" s="82"/>
      <c r="VZC74" s="82"/>
      <c r="VZD74" s="82"/>
      <c r="VZE74" s="82"/>
      <c r="VZF74" s="82"/>
      <c r="VZG74" s="82"/>
      <c r="VZH74" s="82"/>
      <c r="VZI74" s="82"/>
      <c r="VZJ74" s="82"/>
      <c r="VZK74" s="82"/>
      <c r="VZL74" s="82"/>
      <c r="VZM74" s="82"/>
      <c r="VZN74" s="82"/>
      <c r="VZO74" s="82"/>
      <c r="VZP74" s="82"/>
      <c r="VZQ74" s="82"/>
      <c r="VZR74" s="82"/>
      <c r="VZS74" s="82"/>
      <c r="VZT74" s="82"/>
      <c r="VZU74" s="82"/>
      <c r="VZV74" s="82"/>
      <c r="VZW74" s="82"/>
      <c r="VZX74" s="82"/>
      <c r="VZY74" s="82"/>
      <c r="VZZ74" s="82"/>
      <c r="WAA74" s="82"/>
      <c r="WAB74" s="82"/>
      <c r="WAC74" s="82"/>
      <c r="WAD74" s="82"/>
      <c r="WAE74" s="82"/>
      <c r="WAF74" s="82"/>
      <c r="WAG74" s="82"/>
      <c r="WAH74" s="82"/>
      <c r="WAI74" s="82"/>
      <c r="WAJ74" s="82"/>
      <c r="WAK74" s="82"/>
      <c r="WAL74" s="82"/>
      <c r="WAM74" s="82"/>
      <c r="WAN74" s="82"/>
      <c r="WAO74" s="82"/>
      <c r="WAP74" s="82"/>
      <c r="WAQ74" s="82"/>
      <c r="WAR74" s="82"/>
      <c r="WAS74" s="82"/>
      <c r="WAT74" s="82"/>
      <c r="WAU74" s="82"/>
      <c r="WAV74" s="82"/>
      <c r="WAW74" s="82"/>
      <c r="WAX74" s="82"/>
      <c r="WAY74" s="82"/>
      <c r="WAZ74" s="82"/>
      <c r="WBA74" s="82"/>
      <c r="WBB74" s="82"/>
      <c r="WBC74" s="82"/>
      <c r="WBD74" s="82"/>
      <c r="WBE74" s="82"/>
      <c r="WBF74" s="82"/>
      <c r="WBG74" s="82"/>
      <c r="WBH74" s="82"/>
      <c r="WBI74" s="82"/>
      <c r="WBJ74" s="82"/>
      <c r="WBK74" s="82"/>
      <c r="WBL74" s="82"/>
      <c r="WBM74" s="82"/>
      <c r="WBN74" s="82"/>
      <c r="WBO74" s="82"/>
      <c r="WBP74" s="82"/>
      <c r="WBQ74" s="82"/>
      <c r="WBR74" s="82"/>
      <c r="WBS74" s="82"/>
      <c r="WBT74" s="82"/>
      <c r="WBU74" s="82"/>
      <c r="WBV74" s="82"/>
      <c r="WBW74" s="82"/>
      <c r="WBX74" s="82"/>
      <c r="WBY74" s="82"/>
      <c r="WBZ74" s="82"/>
      <c r="WCA74" s="82"/>
      <c r="WCB74" s="82"/>
      <c r="WCC74" s="82"/>
      <c r="WCD74" s="82"/>
      <c r="WCE74" s="82"/>
      <c r="WCF74" s="82"/>
      <c r="WCG74" s="82"/>
      <c r="WCH74" s="82"/>
      <c r="WCI74" s="82"/>
      <c r="WCJ74" s="82"/>
      <c r="WCK74" s="82"/>
      <c r="WCL74" s="82"/>
      <c r="WCM74" s="82"/>
      <c r="WCN74" s="82"/>
      <c r="WCO74" s="82"/>
      <c r="WCP74" s="82"/>
      <c r="WCQ74" s="82"/>
      <c r="WCR74" s="82"/>
      <c r="WCS74" s="82"/>
      <c r="WCT74" s="82"/>
      <c r="WCU74" s="82"/>
      <c r="WCV74" s="82"/>
      <c r="WCW74" s="82"/>
      <c r="WCX74" s="82"/>
      <c r="WCY74" s="82"/>
      <c r="WCZ74" s="82"/>
      <c r="WDA74" s="82"/>
      <c r="WDB74" s="82"/>
      <c r="WDC74" s="82"/>
      <c r="WDD74" s="82"/>
      <c r="WDE74" s="82"/>
      <c r="WDF74" s="82"/>
      <c r="WDG74" s="82"/>
      <c r="WDH74" s="82"/>
      <c r="WDI74" s="82"/>
      <c r="WDJ74" s="82"/>
      <c r="WDK74" s="82"/>
      <c r="WDL74" s="82"/>
      <c r="WDM74" s="82"/>
      <c r="WDN74" s="82"/>
      <c r="WDO74" s="82"/>
      <c r="WDP74" s="82"/>
      <c r="WDQ74" s="82"/>
      <c r="WDR74" s="82"/>
      <c r="WDS74" s="82"/>
      <c r="WDT74" s="82"/>
      <c r="WDU74" s="82"/>
      <c r="WDV74" s="82"/>
      <c r="WDW74" s="82"/>
      <c r="WDX74" s="82"/>
      <c r="WDY74" s="82"/>
      <c r="WDZ74" s="82"/>
      <c r="WEA74" s="82"/>
      <c r="WEB74" s="82"/>
      <c r="WEC74" s="82"/>
      <c r="WED74" s="82"/>
      <c r="WEE74" s="82"/>
      <c r="WEF74" s="82"/>
      <c r="WEG74" s="82"/>
      <c r="WEH74" s="82"/>
      <c r="WEI74" s="82"/>
      <c r="WEJ74" s="82"/>
      <c r="WEK74" s="82"/>
      <c r="WEL74" s="82"/>
      <c r="WEM74" s="82"/>
      <c r="WEN74" s="82"/>
      <c r="WEO74" s="82"/>
      <c r="WEP74" s="82"/>
      <c r="WEQ74" s="82"/>
      <c r="WER74" s="82"/>
      <c r="WES74" s="82"/>
      <c r="WET74" s="82"/>
      <c r="WEU74" s="82"/>
      <c r="WEV74" s="82"/>
      <c r="WEW74" s="82"/>
      <c r="WEX74" s="82"/>
      <c r="WEY74" s="82"/>
      <c r="WEZ74" s="82"/>
      <c r="WFA74" s="82"/>
      <c r="WFB74" s="82"/>
      <c r="WFC74" s="82"/>
      <c r="WFD74" s="82"/>
      <c r="WFE74" s="82"/>
      <c r="WFF74" s="82"/>
      <c r="WFG74" s="82"/>
      <c r="WFH74" s="82"/>
      <c r="WFI74" s="82"/>
      <c r="WFJ74" s="82"/>
      <c r="WFK74" s="82"/>
      <c r="WFL74" s="82"/>
      <c r="WFM74" s="82"/>
      <c r="WFN74" s="82"/>
      <c r="WFO74" s="82"/>
      <c r="WFP74" s="82"/>
      <c r="WFQ74" s="82"/>
      <c r="WFR74" s="82"/>
      <c r="WFS74" s="82"/>
      <c r="WFT74" s="82"/>
      <c r="WFU74" s="82"/>
      <c r="WFV74" s="82"/>
      <c r="WFW74" s="82"/>
      <c r="WFX74" s="82"/>
      <c r="WFY74" s="82"/>
      <c r="WFZ74" s="82"/>
      <c r="WGA74" s="82"/>
      <c r="WGB74" s="82"/>
      <c r="WGC74" s="82"/>
      <c r="WGD74" s="82"/>
      <c r="WGE74" s="82"/>
      <c r="WGF74" s="82"/>
      <c r="WGG74" s="82"/>
      <c r="WGH74" s="82"/>
      <c r="WGI74" s="82"/>
      <c r="WGJ74" s="82"/>
      <c r="WGK74" s="82"/>
      <c r="WGL74" s="82"/>
      <c r="WGM74" s="82"/>
      <c r="WGN74" s="82"/>
      <c r="WGO74" s="82"/>
      <c r="WGP74" s="82"/>
      <c r="WGQ74" s="82"/>
      <c r="WGR74" s="82"/>
      <c r="WGS74" s="82"/>
      <c r="WGT74" s="82"/>
      <c r="WGU74" s="82"/>
      <c r="WGV74" s="82"/>
      <c r="WGW74" s="82"/>
      <c r="WGX74" s="82"/>
      <c r="WGY74" s="82"/>
      <c r="WGZ74" s="82"/>
      <c r="WHA74" s="82"/>
      <c r="WHB74" s="82"/>
      <c r="WHC74" s="82"/>
      <c r="WHD74" s="82"/>
      <c r="WHE74" s="82"/>
      <c r="WHF74" s="82"/>
      <c r="WHG74" s="82"/>
      <c r="WHH74" s="82"/>
      <c r="WHI74" s="82"/>
      <c r="WHJ74" s="82"/>
      <c r="WHK74" s="82"/>
      <c r="WHL74" s="82"/>
      <c r="WHM74" s="82"/>
      <c r="WHN74" s="82"/>
      <c r="WHO74" s="82"/>
      <c r="WHP74" s="82"/>
      <c r="WHQ74" s="82"/>
      <c r="WHR74" s="82"/>
      <c r="WHS74" s="82"/>
      <c r="WHT74" s="82"/>
      <c r="WHU74" s="82"/>
      <c r="WHV74" s="82"/>
      <c r="WHW74" s="82"/>
      <c r="WHX74" s="82"/>
      <c r="WHY74" s="82"/>
      <c r="WHZ74" s="82"/>
      <c r="WIA74" s="82"/>
      <c r="WIB74" s="82"/>
      <c r="WIC74" s="82"/>
      <c r="WID74" s="82"/>
      <c r="WIE74" s="82"/>
      <c r="WIF74" s="82"/>
      <c r="WIG74" s="82"/>
      <c r="WIH74" s="82"/>
      <c r="WII74" s="82"/>
      <c r="WIJ74" s="82"/>
      <c r="WIK74" s="82"/>
      <c r="WIL74" s="82"/>
      <c r="WIM74" s="82"/>
      <c r="WIN74" s="82"/>
      <c r="WIO74" s="82"/>
      <c r="WIP74" s="82"/>
      <c r="WIQ74" s="82"/>
      <c r="WIR74" s="82"/>
      <c r="WIS74" s="82"/>
      <c r="WIT74" s="82"/>
      <c r="WIU74" s="82"/>
      <c r="WIV74" s="82"/>
      <c r="WIW74" s="82"/>
      <c r="WIX74" s="82"/>
      <c r="WIY74" s="82"/>
      <c r="WIZ74" s="82"/>
      <c r="WJA74" s="82"/>
      <c r="WJB74" s="82"/>
      <c r="WJC74" s="82"/>
      <c r="WJD74" s="82"/>
      <c r="WJE74" s="82"/>
      <c r="WJF74" s="82"/>
      <c r="WJG74" s="82"/>
      <c r="WJH74" s="82"/>
      <c r="WJI74" s="82"/>
      <c r="WJJ74" s="82"/>
      <c r="WJK74" s="82"/>
      <c r="WJL74" s="82"/>
      <c r="WJM74" s="82"/>
      <c r="WJN74" s="82"/>
      <c r="WJO74" s="82"/>
      <c r="WJP74" s="82"/>
      <c r="WJQ74" s="82"/>
      <c r="WJR74" s="82"/>
      <c r="WJS74" s="82"/>
      <c r="WJT74" s="82"/>
      <c r="WJU74" s="82"/>
      <c r="WJV74" s="82"/>
      <c r="WJW74" s="82"/>
      <c r="WJX74" s="82"/>
      <c r="WJY74" s="82"/>
      <c r="WJZ74" s="82"/>
      <c r="WKA74" s="82"/>
      <c r="WKB74" s="82"/>
      <c r="WKC74" s="82"/>
      <c r="WKD74" s="82"/>
      <c r="WKE74" s="82"/>
      <c r="WKF74" s="82"/>
      <c r="WKG74" s="82"/>
      <c r="WKH74" s="82"/>
      <c r="WKI74" s="82"/>
      <c r="WKJ74" s="82"/>
      <c r="WKK74" s="82"/>
      <c r="WKL74" s="82"/>
      <c r="WKM74" s="82"/>
      <c r="WKN74" s="82"/>
      <c r="WKO74" s="82"/>
      <c r="WKP74" s="82"/>
      <c r="WKQ74" s="82"/>
      <c r="WKR74" s="82"/>
      <c r="WKS74" s="82"/>
      <c r="WKT74" s="82"/>
      <c r="WKU74" s="82"/>
      <c r="WKV74" s="82"/>
      <c r="WKW74" s="82"/>
      <c r="WKX74" s="82"/>
      <c r="WKY74" s="82"/>
      <c r="WKZ74" s="82"/>
      <c r="WLA74" s="82"/>
      <c r="WLB74" s="82"/>
      <c r="WLC74" s="82"/>
      <c r="WLD74" s="82"/>
      <c r="WLE74" s="82"/>
      <c r="WLF74" s="82"/>
      <c r="WLG74" s="82"/>
      <c r="WLH74" s="82"/>
      <c r="WLI74" s="82"/>
      <c r="WLJ74" s="82"/>
      <c r="WLK74" s="82"/>
      <c r="WLL74" s="82"/>
      <c r="WLM74" s="82"/>
      <c r="WLN74" s="82"/>
      <c r="WLO74" s="82"/>
      <c r="WLP74" s="82"/>
      <c r="WLQ74" s="82"/>
      <c r="WLR74" s="82"/>
      <c r="WLS74" s="82"/>
      <c r="WLT74" s="82"/>
      <c r="WLU74" s="82"/>
      <c r="WLV74" s="82"/>
      <c r="WLW74" s="82"/>
      <c r="WLX74" s="82"/>
      <c r="WLY74" s="82"/>
      <c r="WLZ74" s="82"/>
      <c r="WMA74" s="82"/>
      <c r="WMB74" s="82"/>
      <c r="WMC74" s="82"/>
      <c r="WMD74" s="82"/>
      <c r="WME74" s="82"/>
      <c r="WMF74" s="82"/>
      <c r="WMG74" s="82"/>
      <c r="WMH74" s="82"/>
      <c r="WMI74" s="82"/>
      <c r="WMJ74" s="82"/>
      <c r="WMK74" s="82"/>
      <c r="WML74" s="82"/>
      <c r="WMM74" s="82"/>
      <c r="WMN74" s="82"/>
      <c r="WMO74" s="82"/>
      <c r="WMP74" s="82"/>
      <c r="WMQ74" s="82"/>
      <c r="WMR74" s="82"/>
      <c r="WMS74" s="82"/>
      <c r="WMT74" s="82"/>
      <c r="WMU74" s="82"/>
      <c r="WMV74" s="82"/>
      <c r="WMW74" s="82"/>
      <c r="WMX74" s="82"/>
      <c r="WMY74" s="82"/>
      <c r="WMZ74" s="82"/>
      <c r="WNA74" s="82"/>
      <c r="WNB74" s="82"/>
      <c r="WNC74" s="82"/>
      <c r="WND74" s="82"/>
      <c r="WNE74" s="82"/>
      <c r="WNF74" s="82"/>
      <c r="WNG74" s="82"/>
      <c r="WNH74" s="82"/>
      <c r="WNI74" s="82"/>
      <c r="WNJ74" s="82"/>
      <c r="WNK74" s="82"/>
      <c r="WNL74" s="82"/>
      <c r="WNM74" s="82"/>
      <c r="WNN74" s="82"/>
      <c r="WNO74" s="82"/>
      <c r="WNP74" s="82"/>
      <c r="WNQ74" s="82"/>
      <c r="WNR74" s="82"/>
      <c r="WNS74" s="82"/>
      <c r="WNT74" s="82"/>
      <c r="WNU74" s="82"/>
      <c r="WNV74" s="82"/>
      <c r="WNW74" s="82"/>
      <c r="WNX74" s="82"/>
      <c r="WNY74" s="82"/>
      <c r="WNZ74" s="82"/>
      <c r="WOA74" s="82"/>
      <c r="WOB74" s="82"/>
      <c r="WOC74" s="82"/>
      <c r="WOD74" s="82"/>
      <c r="WOE74" s="82"/>
      <c r="WOF74" s="82"/>
      <c r="WOG74" s="82"/>
      <c r="WOH74" s="82"/>
      <c r="WOI74" s="82"/>
      <c r="WOJ74" s="82"/>
      <c r="WOK74" s="82"/>
      <c r="WOL74" s="82"/>
      <c r="WOM74" s="82"/>
      <c r="WON74" s="82"/>
      <c r="WOO74" s="82"/>
      <c r="WOP74" s="82"/>
      <c r="WOQ74" s="82"/>
      <c r="WOR74" s="82"/>
      <c r="WOS74" s="82"/>
      <c r="WOT74" s="82"/>
      <c r="WOU74" s="82"/>
      <c r="WOV74" s="82"/>
      <c r="WOW74" s="82"/>
      <c r="WOX74" s="82"/>
      <c r="WOY74" s="82"/>
      <c r="WOZ74" s="82"/>
      <c r="WPA74" s="82"/>
      <c r="WPB74" s="82"/>
      <c r="WPC74" s="82"/>
      <c r="WPD74" s="82"/>
      <c r="WPE74" s="82"/>
      <c r="WPF74" s="82"/>
      <c r="WPG74" s="82"/>
      <c r="WPH74" s="82"/>
      <c r="WPI74" s="82"/>
      <c r="WPJ74" s="82"/>
      <c r="WPK74" s="82"/>
      <c r="WPL74" s="82"/>
      <c r="WPM74" s="82"/>
      <c r="WPN74" s="82"/>
      <c r="WPO74" s="82"/>
      <c r="WPP74" s="82"/>
      <c r="WPQ74" s="82"/>
      <c r="WPR74" s="82"/>
      <c r="WPS74" s="82"/>
      <c r="WPT74" s="82"/>
      <c r="WPU74" s="82"/>
      <c r="WPV74" s="82"/>
      <c r="WPW74" s="82"/>
      <c r="WPX74" s="82"/>
      <c r="WPY74" s="82"/>
      <c r="WPZ74" s="82"/>
      <c r="WQA74" s="82"/>
      <c r="WQB74" s="82"/>
      <c r="WQC74" s="82"/>
      <c r="WQD74" s="82"/>
      <c r="WQE74" s="82"/>
      <c r="WQF74" s="82"/>
      <c r="WQG74" s="82"/>
      <c r="WQH74" s="82"/>
      <c r="WQI74" s="82"/>
      <c r="WQJ74" s="82"/>
      <c r="WQK74" s="82"/>
      <c r="WQL74" s="82"/>
      <c r="WQM74" s="82"/>
      <c r="WQN74" s="82"/>
      <c r="WQO74" s="82"/>
      <c r="WQP74" s="82"/>
      <c r="WQQ74" s="82"/>
      <c r="WQR74" s="82"/>
      <c r="WQS74" s="82"/>
      <c r="WQT74" s="82"/>
      <c r="WQU74" s="82"/>
      <c r="WQV74" s="82"/>
      <c r="WQW74" s="82"/>
      <c r="WQX74" s="82"/>
      <c r="WQY74" s="82"/>
      <c r="WQZ74" s="82"/>
      <c r="WRA74" s="82"/>
      <c r="WRB74" s="82"/>
      <c r="WRC74" s="82"/>
      <c r="WRD74" s="82"/>
      <c r="WRE74" s="82"/>
      <c r="WRF74" s="82"/>
      <c r="WRG74" s="82"/>
      <c r="WRH74" s="82"/>
      <c r="WRI74" s="82"/>
      <c r="WRJ74" s="82"/>
      <c r="WRK74" s="82"/>
      <c r="WRL74" s="82"/>
      <c r="WRM74" s="82"/>
      <c r="WRN74" s="82"/>
      <c r="WRO74" s="82"/>
      <c r="WRP74" s="82"/>
      <c r="WRQ74" s="82"/>
      <c r="WRR74" s="82"/>
      <c r="WRS74" s="82"/>
      <c r="WRT74" s="82"/>
      <c r="WRU74" s="82"/>
      <c r="WRV74" s="82"/>
      <c r="WRW74" s="82"/>
      <c r="WRX74" s="82"/>
      <c r="WRY74" s="82"/>
      <c r="WRZ74" s="82"/>
      <c r="WSA74" s="82"/>
      <c r="WSB74" s="82"/>
      <c r="WSC74" s="82"/>
      <c r="WSD74" s="82"/>
      <c r="WSE74" s="82"/>
      <c r="WSF74" s="82"/>
      <c r="WSG74" s="82"/>
      <c r="WSH74" s="82"/>
      <c r="WSI74" s="82"/>
      <c r="WSJ74" s="82"/>
      <c r="WSK74" s="82"/>
      <c r="WSL74" s="82"/>
      <c r="WSM74" s="82"/>
      <c r="WSN74" s="82"/>
      <c r="WSO74" s="82"/>
      <c r="WSP74" s="82"/>
      <c r="WSQ74" s="82"/>
      <c r="WSR74" s="82"/>
      <c r="WSS74" s="82"/>
      <c r="WST74" s="82"/>
      <c r="WSU74" s="82"/>
      <c r="WSV74" s="82"/>
      <c r="WSW74" s="82"/>
      <c r="WSX74" s="82"/>
      <c r="WSY74" s="82"/>
      <c r="WSZ74" s="82"/>
      <c r="WTA74" s="82"/>
      <c r="WTB74" s="82"/>
      <c r="WTC74" s="82"/>
      <c r="WTD74" s="82"/>
      <c r="WTE74" s="82"/>
      <c r="WTF74" s="82"/>
      <c r="WTG74" s="82"/>
      <c r="WTH74" s="82"/>
      <c r="WTI74" s="82"/>
      <c r="WTJ74" s="82"/>
      <c r="WTK74" s="82"/>
      <c r="WTL74" s="82"/>
      <c r="WTM74" s="82"/>
      <c r="WTN74" s="82"/>
      <c r="WTO74" s="82"/>
      <c r="WTP74" s="82"/>
      <c r="WTQ74" s="82"/>
      <c r="WTR74" s="82"/>
      <c r="WTS74" s="82"/>
      <c r="WTT74" s="82"/>
      <c r="WTU74" s="82"/>
      <c r="WTV74" s="82"/>
      <c r="WTW74" s="82"/>
      <c r="WTX74" s="82"/>
      <c r="WTY74" s="82"/>
      <c r="WTZ74" s="82"/>
      <c r="WUA74" s="82"/>
      <c r="WUB74" s="82"/>
      <c r="WUC74" s="82"/>
      <c r="WUD74" s="82"/>
      <c r="WUE74" s="82"/>
      <c r="WUF74" s="82"/>
      <c r="WUG74" s="82"/>
      <c r="WUH74" s="82"/>
      <c r="WUI74" s="82"/>
      <c r="WUJ74" s="82"/>
      <c r="WUK74" s="82"/>
      <c r="WUL74" s="82"/>
      <c r="WUM74" s="82"/>
      <c r="WUN74" s="82"/>
      <c r="WUO74" s="82"/>
      <c r="WUP74" s="82"/>
      <c r="WUQ74" s="82"/>
      <c r="WUR74" s="82"/>
      <c r="WUS74" s="82"/>
      <c r="WUT74" s="82"/>
      <c r="WUU74" s="82"/>
      <c r="WUV74" s="82"/>
      <c r="WUW74" s="82"/>
      <c r="WUX74" s="82"/>
      <c r="WUY74" s="82"/>
      <c r="WUZ74" s="82"/>
      <c r="WVA74" s="82"/>
      <c r="WVB74" s="82"/>
      <c r="WVC74" s="82"/>
      <c r="WVD74" s="82"/>
      <c r="WVE74" s="82"/>
      <c r="WVF74" s="82"/>
      <c r="WVG74" s="82"/>
      <c r="WVH74" s="82"/>
      <c r="WVI74" s="82"/>
      <c r="WVJ74" s="82"/>
      <c r="WVK74" s="82"/>
      <c r="WVL74" s="82"/>
      <c r="WVM74" s="82"/>
      <c r="WVN74" s="82"/>
      <c r="WVO74" s="82"/>
      <c r="WVP74" s="82"/>
      <c r="WVQ74" s="82"/>
      <c r="WVR74" s="82"/>
      <c r="WVS74" s="82"/>
      <c r="WVT74" s="82"/>
      <c r="WVU74" s="82"/>
      <c r="WVV74" s="82"/>
      <c r="WVW74" s="82"/>
      <c r="WVX74" s="82"/>
      <c r="WVY74" s="82"/>
      <c r="WVZ74" s="82"/>
      <c r="WWA74" s="82"/>
      <c r="WWB74" s="82"/>
      <c r="WWC74" s="82"/>
      <c r="WWD74" s="82"/>
      <c r="WWE74" s="82"/>
      <c r="WWF74" s="82"/>
      <c r="WWG74" s="82"/>
      <c r="WWH74" s="82"/>
      <c r="WWI74" s="82"/>
      <c r="WWJ74" s="82"/>
      <c r="WWK74" s="82"/>
      <c r="WWL74" s="82"/>
      <c r="WWM74" s="82"/>
      <c r="WWN74" s="82"/>
      <c r="WWO74" s="82"/>
      <c r="WWP74" s="82"/>
      <c r="WWQ74" s="82"/>
      <c r="WWR74" s="82"/>
      <c r="WWS74" s="82"/>
      <c r="WWT74" s="82"/>
      <c r="WWU74" s="82"/>
      <c r="WWV74" s="82"/>
      <c r="WWW74" s="82"/>
      <c r="WWX74" s="82"/>
      <c r="WWY74" s="82"/>
      <c r="WWZ74" s="82"/>
      <c r="WXA74" s="82"/>
      <c r="WXB74" s="82"/>
      <c r="WXC74" s="82"/>
      <c r="WXD74" s="82"/>
      <c r="WXE74" s="82"/>
      <c r="WXF74" s="82"/>
      <c r="WXG74" s="82"/>
      <c r="WXH74" s="82"/>
      <c r="WXI74" s="82"/>
      <c r="WXJ74" s="82"/>
      <c r="WXK74" s="82"/>
      <c r="WXL74" s="82"/>
      <c r="WXM74" s="82"/>
      <c r="WXN74" s="82"/>
      <c r="WXO74" s="82"/>
      <c r="WXP74" s="82"/>
      <c r="WXQ74" s="82"/>
      <c r="WXR74" s="82"/>
      <c r="WXS74" s="82"/>
      <c r="WXT74" s="82"/>
      <c r="WXU74" s="82"/>
      <c r="WXV74" s="82"/>
      <c r="WXW74" s="82"/>
      <c r="WXX74" s="82"/>
      <c r="WXY74" s="82"/>
      <c r="WXZ74" s="82"/>
      <c r="WYA74" s="82"/>
      <c r="WYB74" s="82"/>
      <c r="WYC74" s="82"/>
      <c r="WYD74" s="82"/>
      <c r="WYE74" s="82"/>
      <c r="WYF74" s="82"/>
      <c r="WYG74" s="82"/>
      <c r="WYH74" s="82"/>
      <c r="WYI74" s="82"/>
      <c r="WYJ74" s="82"/>
      <c r="WYK74" s="82"/>
      <c r="WYL74" s="82"/>
      <c r="WYM74" s="82"/>
      <c r="WYN74" s="82"/>
      <c r="WYO74" s="82"/>
      <c r="WYP74" s="82"/>
      <c r="WYQ74" s="82"/>
      <c r="WYR74" s="82"/>
      <c r="WYS74" s="82"/>
      <c r="WYT74" s="82"/>
      <c r="WYU74" s="82"/>
      <c r="WYV74" s="82"/>
      <c r="WYW74" s="82"/>
      <c r="WYX74" s="82"/>
      <c r="WYY74" s="82"/>
      <c r="WYZ74" s="82"/>
      <c r="WZA74" s="82"/>
      <c r="WZB74" s="82"/>
      <c r="WZC74" s="82"/>
      <c r="WZD74" s="82"/>
      <c r="WZE74" s="82"/>
      <c r="WZF74" s="82"/>
      <c r="WZG74" s="82"/>
      <c r="WZH74" s="82"/>
      <c r="WZI74" s="82"/>
      <c r="WZJ74" s="82"/>
      <c r="WZK74" s="82"/>
      <c r="WZL74" s="82"/>
      <c r="WZM74" s="82"/>
      <c r="WZN74" s="82"/>
      <c r="WZO74" s="82"/>
      <c r="WZP74" s="82"/>
      <c r="WZQ74" s="82"/>
      <c r="WZR74" s="82"/>
      <c r="WZS74" s="82"/>
      <c r="WZT74" s="82"/>
      <c r="WZU74" s="82"/>
      <c r="WZV74" s="82"/>
      <c r="WZW74" s="82"/>
      <c r="WZX74" s="82"/>
      <c r="WZY74" s="82"/>
      <c r="WZZ74" s="82"/>
      <c r="XAA74" s="82"/>
      <c r="XAB74" s="82"/>
      <c r="XAC74" s="82"/>
      <c r="XAD74" s="82"/>
      <c r="XAE74" s="82"/>
      <c r="XAF74" s="82"/>
      <c r="XAG74" s="82"/>
      <c r="XAH74" s="82"/>
      <c r="XAI74" s="82"/>
      <c r="XAJ74" s="82"/>
      <c r="XAK74" s="82"/>
      <c r="XAL74" s="82"/>
      <c r="XAM74" s="82"/>
      <c r="XAN74" s="82"/>
      <c r="XAO74" s="82"/>
      <c r="XAP74" s="82"/>
      <c r="XAQ74" s="82"/>
      <c r="XAR74" s="82"/>
      <c r="XAS74" s="82"/>
      <c r="XAT74" s="82"/>
      <c r="XAU74" s="82"/>
      <c r="XAV74" s="82"/>
      <c r="XAW74" s="82"/>
      <c r="XAX74" s="82"/>
      <c r="XAY74" s="82"/>
      <c r="XAZ74" s="82"/>
      <c r="XBA74" s="82"/>
      <c r="XBB74" s="82"/>
      <c r="XBC74" s="82"/>
      <c r="XBD74" s="82"/>
      <c r="XBE74" s="82"/>
      <c r="XBF74" s="82"/>
      <c r="XBG74" s="82"/>
      <c r="XBH74" s="82"/>
      <c r="XBI74" s="82"/>
      <c r="XBJ74" s="82"/>
      <c r="XBK74" s="82"/>
      <c r="XBL74" s="82"/>
      <c r="XBM74" s="82"/>
      <c r="XBN74" s="82"/>
      <c r="XBO74" s="82"/>
      <c r="XBP74" s="82"/>
      <c r="XBQ74" s="82"/>
      <c r="XBR74" s="82"/>
      <c r="XBS74" s="82"/>
      <c r="XBT74" s="82"/>
      <c r="XBU74" s="82"/>
      <c r="XBV74" s="82"/>
      <c r="XBW74" s="82"/>
      <c r="XBX74" s="82"/>
      <c r="XBY74" s="82"/>
      <c r="XBZ74" s="82"/>
      <c r="XCA74" s="82"/>
      <c r="XCB74" s="82"/>
      <c r="XCC74" s="82"/>
      <c r="XCD74" s="82"/>
      <c r="XCE74" s="82"/>
      <c r="XCF74" s="82"/>
      <c r="XCG74" s="82"/>
      <c r="XCH74" s="82"/>
      <c r="XCI74" s="82"/>
      <c r="XCJ74" s="82"/>
      <c r="XCK74" s="82"/>
      <c r="XCL74" s="82"/>
      <c r="XCM74" s="82"/>
      <c r="XCN74" s="82"/>
      <c r="XCO74" s="82"/>
      <c r="XCP74" s="82"/>
      <c r="XCQ74" s="82"/>
      <c r="XCR74" s="82"/>
      <c r="XCS74" s="82"/>
      <c r="XCT74" s="82"/>
      <c r="XCU74" s="82"/>
      <c r="XCV74" s="82"/>
      <c r="XCW74" s="82"/>
      <c r="XCX74" s="82"/>
      <c r="XCY74" s="82"/>
      <c r="XCZ74" s="82"/>
      <c r="XDA74" s="82"/>
      <c r="XDB74" s="82"/>
      <c r="XDC74" s="82"/>
      <c r="XDD74" s="82"/>
      <c r="XDE74" s="82"/>
      <c r="XDF74" s="82"/>
      <c r="XDG74" s="82"/>
      <c r="XDH74" s="82"/>
      <c r="XDI74" s="82"/>
      <c r="XDJ74" s="82"/>
      <c r="XDK74" s="82"/>
      <c r="XDL74" s="82"/>
      <c r="XDM74" s="82"/>
      <c r="XDN74" s="82"/>
      <c r="XDO74" s="82"/>
      <c r="XDP74" s="82"/>
      <c r="XDQ74" s="82"/>
      <c r="XDR74" s="82"/>
      <c r="XDS74" s="82"/>
      <c r="XDT74" s="82"/>
      <c r="XDU74" s="82"/>
      <c r="XDV74" s="82"/>
      <c r="XDW74" s="82"/>
      <c r="XDX74" s="82"/>
      <c r="XDY74" s="82"/>
      <c r="XDZ74" s="82"/>
      <c r="XEA74" s="82"/>
      <c r="XEB74" s="82"/>
      <c r="XEC74" s="82"/>
      <c r="XED74" s="82"/>
      <c r="XEE74" s="82"/>
      <c r="XEF74" s="82"/>
      <c r="XEG74" s="82"/>
      <c r="XEH74" s="82"/>
      <c r="XEI74" s="82"/>
      <c r="XEJ74" s="82"/>
      <c r="XEK74" s="82"/>
      <c r="XEL74" s="82"/>
      <c r="XEM74" s="82"/>
      <c r="XEN74" s="82"/>
      <c r="XEO74" s="82"/>
      <c r="XEP74" s="82"/>
      <c r="XEQ74" s="82"/>
      <c r="XER74" s="82"/>
      <c r="XES74" s="82"/>
      <c r="XET74" s="82"/>
      <c r="XEU74" s="82"/>
      <c r="XEV74" s="82"/>
      <c r="XEW74" s="82"/>
      <c r="XEX74" s="82"/>
      <c r="XEY74" s="82"/>
      <c r="XEZ74" s="82"/>
      <c r="XFA74" s="82"/>
      <c r="XFB74" s="82"/>
      <c r="XFC74" s="82"/>
      <c r="XFD74" s="82"/>
    </row>
    <row r="75" spans="1:16384" s="31" customFormat="1" ht="33.950000000000003" customHeight="1">
      <c r="A75" s="81">
        <v>75</v>
      </c>
      <c r="B75" s="73" t="s">
        <v>266</v>
      </c>
      <c r="C75" s="73" t="s">
        <v>73</v>
      </c>
      <c r="D75" s="73" t="s">
        <v>29</v>
      </c>
      <c r="E75" s="36" t="s">
        <v>295</v>
      </c>
      <c r="F75" s="37">
        <v>17600</v>
      </c>
      <c r="G75" s="38"/>
      <c r="H75" s="39">
        <v>25</v>
      </c>
      <c r="I75" s="39">
        <f t="shared" si="9"/>
        <v>505.12</v>
      </c>
      <c r="J75" s="39">
        <f t="shared" si="10"/>
        <v>1249.5999999999999</v>
      </c>
      <c r="K75" s="40">
        <f t="shared" si="11"/>
        <v>193.60000000000002</v>
      </c>
      <c r="L75" s="39">
        <f t="shared" si="12"/>
        <v>535.04</v>
      </c>
      <c r="M75" s="39">
        <f t="shared" si="13"/>
        <v>1247.8400000000001</v>
      </c>
      <c r="N75" s="41"/>
      <c r="O75" s="39">
        <f t="shared" si="14"/>
        <v>3731.2</v>
      </c>
      <c r="P75" s="39">
        <f t="shared" si="15"/>
        <v>1065.1599999999999</v>
      </c>
      <c r="Q75" s="39">
        <f t="shared" si="16"/>
        <v>2691.04</v>
      </c>
      <c r="R75" s="39">
        <f t="shared" si="17"/>
        <v>16534.84</v>
      </c>
      <c r="S75" s="42">
        <v>111</v>
      </c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  <c r="DK75" s="82"/>
      <c r="DL75" s="82"/>
      <c r="DM75" s="82"/>
      <c r="DN75" s="82"/>
      <c r="DO75" s="82"/>
      <c r="DP75" s="82"/>
      <c r="DQ75" s="82"/>
      <c r="DR75" s="82"/>
      <c r="DS75" s="82"/>
      <c r="DT75" s="82"/>
      <c r="DU75" s="82"/>
      <c r="DV75" s="82"/>
      <c r="DW75" s="82"/>
      <c r="DX75" s="82"/>
      <c r="DY75" s="82"/>
      <c r="DZ75" s="82"/>
      <c r="EA75" s="82"/>
      <c r="EB75" s="82"/>
      <c r="EC75" s="82"/>
      <c r="ED75" s="82"/>
      <c r="EE75" s="82"/>
      <c r="EF75" s="82"/>
      <c r="EG75" s="82"/>
      <c r="EH75" s="82"/>
      <c r="EI75" s="82"/>
      <c r="EJ75" s="82"/>
      <c r="EK75" s="82"/>
      <c r="EL75" s="82"/>
      <c r="EM75" s="82"/>
      <c r="EN75" s="82"/>
      <c r="EO75" s="82"/>
      <c r="EP75" s="82"/>
      <c r="EQ75" s="82"/>
      <c r="ER75" s="82"/>
      <c r="ES75" s="82"/>
      <c r="ET75" s="82"/>
      <c r="EU75" s="82"/>
      <c r="EV75" s="82"/>
      <c r="EW75" s="82"/>
      <c r="EX75" s="82"/>
      <c r="EY75" s="82"/>
      <c r="EZ75" s="82"/>
      <c r="FA75" s="82"/>
      <c r="FB75" s="82"/>
      <c r="FC75" s="82"/>
      <c r="FD75" s="82"/>
      <c r="FE75" s="82"/>
      <c r="FF75" s="82"/>
      <c r="FG75" s="82"/>
      <c r="FH75" s="82"/>
      <c r="FI75" s="82"/>
      <c r="FJ75" s="82"/>
      <c r="FK75" s="82"/>
      <c r="FL75" s="82"/>
      <c r="FM75" s="82"/>
      <c r="FN75" s="82"/>
      <c r="FO75" s="82"/>
      <c r="FP75" s="82"/>
      <c r="FQ75" s="82"/>
      <c r="FR75" s="82"/>
      <c r="FS75" s="82"/>
      <c r="FT75" s="82"/>
      <c r="FU75" s="82"/>
      <c r="FV75" s="82"/>
      <c r="FW75" s="82"/>
      <c r="FX75" s="82"/>
      <c r="FY75" s="82"/>
      <c r="FZ75" s="82"/>
      <c r="GA75" s="82"/>
      <c r="GB75" s="82"/>
      <c r="GC75" s="82"/>
      <c r="GD75" s="82"/>
      <c r="GE75" s="82"/>
      <c r="GF75" s="82"/>
      <c r="GG75" s="82"/>
      <c r="GH75" s="82"/>
      <c r="GI75" s="82"/>
      <c r="GJ75" s="82"/>
      <c r="GK75" s="82"/>
      <c r="GL75" s="82"/>
      <c r="GM75" s="82"/>
      <c r="GN75" s="82"/>
      <c r="GO75" s="82"/>
      <c r="GP75" s="82"/>
      <c r="GQ75" s="82"/>
      <c r="GR75" s="82"/>
      <c r="GS75" s="82"/>
      <c r="GT75" s="82"/>
      <c r="GU75" s="82"/>
      <c r="GV75" s="82"/>
      <c r="GW75" s="82"/>
      <c r="GX75" s="82"/>
      <c r="GY75" s="82"/>
      <c r="GZ75" s="82"/>
      <c r="HA75" s="82"/>
      <c r="HB75" s="82"/>
      <c r="HC75" s="82"/>
      <c r="HD75" s="82"/>
      <c r="HE75" s="82"/>
      <c r="HF75" s="82"/>
      <c r="HG75" s="82"/>
      <c r="HH75" s="82"/>
      <c r="HI75" s="82"/>
      <c r="HJ75" s="82"/>
      <c r="HK75" s="82"/>
      <c r="HL75" s="82"/>
      <c r="HM75" s="82"/>
      <c r="HN75" s="82"/>
      <c r="HO75" s="82"/>
      <c r="HP75" s="82"/>
      <c r="HQ75" s="82"/>
      <c r="HR75" s="82"/>
      <c r="HS75" s="82"/>
      <c r="HT75" s="82"/>
      <c r="HU75" s="82"/>
      <c r="HV75" s="82"/>
      <c r="HW75" s="82"/>
      <c r="HX75" s="82"/>
      <c r="HY75" s="82"/>
      <c r="HZ75" s="82"/>
      <c r="IA75" s="82"/>
      <c r="IB75" s="82"/>
      <c r="IC75" s="82"/>
      <c r="ID75" s="82"/>
      <c r="IE75" s="82"/>
      <c r="IF75" s="82"/>
      <c r="IG75" s="82"/>
      <c r="IH75" s="82"/>
      <c r="II75" s="82"/>
      <c r="IJ75" s="82"/>
      <c r="IK75" s="82"/>
      <c r="IL75" s="82"/>
      <c r="IM75" s="82"/>
      <c r="IN75" s="82"/>
      <c r="IO75" s="82"/>
      <c r="IP75" s="82"/>
      <c r="IQ75" s="82"/>
      <c r="IR75" s="82"/>
      <c r="IS75" s="82"/>
      <c r="IT75" s="82"/>
      <c r="IU75" s="82"/>
      <c r="IV75" s="82"/>
      <c r="IW75" s="82"/>
      <c r="IX75" s="82"/>
      <c r="IY75" s="82"/>
      <c r="IZ75" s="82"/>
      <c r="JA75" s="82"/>
      <c r="JB75" s="82"/>
      <c r="JC75" s="82"/>
      <c r="JD75" s="82"/>
      <c r="JE75" s="82"/>
      <c r="JF75" s="82"/>
      <c r="JG75" s="82"/>
      <c r="JH75" s="82"/>
      <c r="JI75" s="82"/>
      <c r="JJ75" s="82"/>
      <c r="JK75" s="82"/>
      <c r="JL75" s="82"/>
      <c r="JM75" s="82"/>
      <c r="JN75" s="82"/>
      <c r="JO75" s="82"/>
      <c r="JP75" s="82"/>
      <c r="JQ75" s="82"/>
      <c r="JR75" s="82"/>
      <c r="JS75" s="82"/>
      <c r="JT75" s="82"/>
      <c r="JU75" s="82"/>
      <c r="JV75" s="82"/>
      <c r="JW75" s="82"/>
      <c r="JX75" s="82"/>
      <c r="JY75" s="82"/>
      <c r="JZ75" s="82"/>
      <c r="KA75" s="82"/>
      <c r="KB75" s="82"/>
      <c r="KC75" s="82"/>
      <c r="KD75" s="82"/>
      <c r="KE75" s="82"/>
      <c r="KF75" s="82"/>
      <c r="KG75" s="82"/>
      <c r="KH75" s="82"/>
      <c r="KI75" s="82"/>
      <c r="KJ75" s="82"/>
      <c r="KK75" s="82"/>
      <c r="KL75" s="82"/>
      <c r="KM75" s="82"/>
      <c r="KN75" s="82"/>
      <c r="KO75" s="82"/>
      <c r="KP75" s="82"/>
      <c r="KQ75" s="82"/>
      <c r="KR75" s="82"/>
      <c r="KS75" s="82"/>
      <c r="KT75" s="82"/>
      <c r="KU75" s="82"/>
      <c r="KV75" s="82"/>
      <c r="KW75" s="82"/>
      <c r="KX75" s="82"/>
      <c r="KY75" s="82"/>
      <c r="KZ75" s="82"/>
      <c r="LA75" s="82"/>
      <c r="LB75" s="82"/>
      <c r="LC75" s="82"/>
      <c r="LD75" s="82"/>
      <c r="LE75" s="82"/>
      <c r="LF75" s="82"/>
      <c r="LG75" s="82"/>
      <c r="LH75" s="82"/>
      <c r="LI75" s="82"/>
      <c r="LJ75" s="82"/>
      <c r="LK75" s="82"/>
      <c r="LL75" s="82"/>
      <c r="LM75" s="82"/>
      <c r="LN75" s="82"/>
      <c r="LO75" s="82"/>
      <c r="LP75" s="82"/>
      <c r="LQ75" s="82"/>
      <c r="LR75" s="82"/>
      <c r="LS75" s="82"/>
      <c r="LT75" s="82"/>
      <c r="LU75" s="82"/>
      <c r="LV75" s="82"/>
      <c r="LW75" s="82"/>
      <c r="LX75" s="82"/>
      <c r="LY75" s="82"/>
      <c r="LZ75" s="82"/>
      <c r="MA75" s="82"/>
      <c r="MB75" s="82"/>
      <c r="MC75" s="82"/>
      <c r="MD75" s="82"/>
      <c r="ME75" s="82"/>
      <c r="MF75" s="82"/>
      <c r="MG75" s="82"/>
      <c r="MH75" s="82"/>
      <c r="MI75" s="82"/>
      <c r="MJ75" s="82"/>
      <c r="MK75" s="82"/>
      <c r="ML75" s="82"/>
      <c r="MM75" s="82"/>
      <c r="MN75" s="82"/>
      <c r="MO75" s="82"/>
      <c r="MP75" s="82"/>
      <c r="MQ75" s="82"/>
      <c r="MR75" s="82"/>
      <c r="MS75" s="82"/>
      <c r="MT75" s="82"/>
      <c r="MU75" s="82"/>
      <c r="MV75" s="82"/>
      <c r="MW75" s="82"/>
      <c r="MX75" s="82"/>
      <c r="MY75" s="82"/>
      <c r="MZ75" s="82"/>
      <c r="NA75" s="82"/>
      <c r="NB75" s="82"/>
      <c r="NC75" s="82"/>
      <c r="ND75" s="82"/>
      <c r="NE75" s="82"/>
      <c r="NF75" s="82"/>
      <c r="NG75" s="82"/>
      <c r="NH75" s="82"/>
      <c r="NI75" s="82"/>
      <c r="NJ75" s="82"/>
      <c r="NK75" s="82"/>
      <c r="NL75" s="82"/>
      <c r="NM75" s="82"/>
      <c r="NN75" s="82"/>
      <c r="NO75" s="82"/>
      <c r="NP75" s="82"/>
      <c r="NQ75" s="82"/>
      <c r="NR75" s="82"/>
      <c r="NS75" s="82"/>
      <c r="NT75" s="82"/>
      <c r="NU75" s="82"/>
      <c r="NV75" s="82"/>
      <c r="NW75" s="82"/>
      <c r="NX75" s="82"/>
      <c r="NY75" s="82"/>
      <c r="NZ75" s="82"/>
      <c r="OA75" s="82"/>
      <c r="OB75" s="82"/>
      <c r="OC75" s="82"/>
      <c r="OD75" s="82"/>
      <c r="OE75" s="82"/>
      <c r="OF75" s="82"/>
      <c r="OG75" s="82"/>
      <c r="OH75" s="82"/>
      <c r="OI75" s="82"/>
      <c r="OJ75" s="82"/>
      <c r="OK75" s="82"/>
      <c r="OL75" s="82"/>
      <c r="OM75" s="82"/>
      <c r="ON75" s="82"/>
      <c r="OO75" s="82"/>
      <c r="OP75" s="82"/>
      <c r="OQ75" s="82"/>
      <c r="OR75" s="82"/>
      <c r="OS75" s="82"/>
      <c r="OT75" s="82"/>
      <c r="OU75" s="82"/>
      <c r="OV75" s="82"/>
      <c r="OW75" s="82"/>
      <c r="OX75" s="82"/>
      <c r="OY75" s="82"/>
      <c r="OZ75" s="82"/>
      <c r="PA75" s="82"/>
      <c r="PB75" s="82"/>
      <c r="PC75" s="82"/>
      <c r="PD75" s="82"/>
      <c r="PE75" s="82"/>
      <c r="PF75" s="82"/>
      <c r="PG75" s="82"/>
      <c r="PH75" s="82"/>
      <c r="PI75" s="82"/>
      <c r="PJ75" s="82"/>
      <c r="PK75" s="82"/>
      <c r="PL75" s="82"/>
      <c r="PM75" s="82"/>
      <c r="PN75" s="82"/>
      <c r="PO75" s="82"/>
      <c r="PP75" s="82"/>
      <c r="PQ75" s="82"/>
      <c r="PR75" s="82"/>
      <c r="PS75" s="82"/>
      <c r="PT75" s="82"/>
      <c r="PU75" s="82"/>
      <c r="PV75" s="82"/>
      <c r="PW75" s="82"/>
      <c r="PX75" s="82"/>
      <c r="PY75" s="82"/>
      <c r="PZ75" s="82"/>
      <c r="QA75" s="82"/>
      <c r="QB75" s="82"/>
      <c r="QC75" s="82"/>
      <c r="QD75" s="82"/>
      <c r="QE75" s="82"/>
      <c r="QF75" s="82"/>
      <c r="QG75" s="82"/>
      <c r="QH75" s="82"/>
      <c r="QI75" s="82"/>
      <c r="QJ75" s="82"/>
      <c r="QK75" s="82"/>
      <c r="QL75" s="82"/>
      <c r="QM75" s="82"/>
      <c r="QN75" s="82"/>
      <c r="QO75" s="82"/>
      <c r="QP75" s="82"/>
      <c r="QQ75" s="82"/>
      <c r="QR75" s="82"/>
      <c r="QS75" s="82"/>
      <c r="QT75" s="82"/>
      <c r="QU75" s="82"/>
      <c r="QV75" s="82"/>
      <c r="QW75" s="82"/>
      <c r="QX75" s="82"/>
      <c r="QY75" s="82"/>
      <c r="QZ75" s="82"/>
      <c r="RA75" s="82"/>
      <c r="RB75" s="82"/>
      <c r="RC75" s="82"/>
      <c r="RD75" s="82"/>
      <c r="RE75" s="82"/>
      <c r="RF75" s="82"/>
      <c r="RG75" s="82"/>
      <c r="RH75" s="82"/>
      <c r="RI75" s="82"/>
      <c r="RJ75" s="82"/>
      <c r="RK75" s="82"/>
      <c r="RL75" s="82"/>
      <c r="RM75" s="82"/>
      <c r="RN75" s="82"/>
      <c r="RO75" s="82"/>
      <c r="RP75" s="82"/>
      <c r="RQ75" s="82"/>
      <c r="RR75" s="82"/>
      <c r="RS75" s="82"/>
      <c r="RT75" s="82"/>
      <c r="RU75" s="82"/>
      <c r="RV75" s="82"/>
      <c r="RW75" s="82"/>
      <c r="RX75" s="82"/>
      <c r="RY75" s="82"/>
      <c r="RZ75" s="82"/>
      <c r="SA75" s="82"/>
      <c r="SB75" s="82"/>
      <c r="SC75" s="82"/>
      <c r="SD75" s="82"/>
      <c r="SE75" s="82"/>
      <c r="SF75" s="82"/>
      <c r="SG75" s="82"/>
      <c r="SH75" s="82"/>
      <c r="SI75" s="82"/>
      <c r="SJ75" s="82"/>
      <c r="SK75" s="82"/>
      <c r="SL75" s="82"/>
      <c r="SM75" s="82"/>
      <c r="SN75" s="82"/>
      <c r="SO75" s="82"/>
      <c r="SP75" s="82"/>
      <c r="SQ75" s="82"/>
      <c r="SR75" s="82"/>
      <c r="SS75" s="82"/>
      <c r="ST75" s="82"/>
      <c r="SU75" s="82"/>
      <c r="SV75" s="82"/>
      <c r="SW75" s="82"/>
      <c r="SX75" s="82"/>
      <c r="SY75" s="82"/>
      <c r="SZ75" s="82"/>
      <c r="TA75" s="82"/>
      <c r="TB75" s="82"/>
      <c r="TC75" s="82"/>
      <c r="TD75" s="82"/>
      <c r="TE75" s="82"/>
      <c r="TF75" s="82"/>
      <c r="TG75" s="82"/>
      <c r="TH75" s="82"/>
      <c r="TI75" s="82"/>
      <c r="TJ75" s="82"/>
      <c r="TK75" s="82"/>
      <c r="TL75" s="82"/>
      <c r="TM75" s="82"/>
      <c r="TN75" s="82"/>
      <c r="TO75" s="82"/>
      <c r="TP75" s="82"/>
      <c r="TQ75" s="82"/>
      <c r="TR75" s="82"/>
      <c r="TS75" s="82"/>
      <c r="TT75" s="82"/>
      <c r="TU75" s="82"/>
      <c r="TV75" s="82"/>
      <c r="TW75" s="82"/>
      <c r="TX75" s="82"/>
      <c r="TY75" s="82"/>
      <c r="TZ75" s="82"/>
      <c r="UA75" s="82"/>
      <c r="UB75" s="82"/>
      <c r="UC75" s="82"/>
      <c r="UD75" s="82"/>
      <c r="UE75" s="82"/>
      <c r="UF75" s="82"/>
      <c r="UG75" s="82"/>
      <c r="UH75" s="82"/>
      <c r="UI75" s="82"/>
      <c r="UJ75" s="82"/>
      <c r="UK75" s="82"/>
      <c r="UL75" s="82"/>
      <c r="UM75" s="82"/>
      <c r="UN75" s="82"/>
      <c r="UO75" s="82"/>
      <c r="UP75" s="82"/>
      <c r="UQ75" s="82"/>
      <c r="UR75" s="82"/>
      <c r="US75" s="82"/>
      <c r="UT75" s="82"/>
      <c r="UU75" s="82"/>
      <c r="UV75" s="82"/>
      <c r="UW75" s="82"/>
      <c r="UX75" s="82"/>
      <c r="UY75" s="82"/>
      <c r="UZ75" s="82"/>
      <c r="VA75" s="82"/>
      <c r="VB75" s="82"/>
      <c r="VC75" s="82"/>
      <c r="VD75" s="82"/>
      <c r="VE75" s="82"/>
      <c r="VF75" s="82"/>
      <c r="VG75" s="82"/>
      <c r="VH75" s="82"/>
      <c r="VI75" s="82"/>
      <c r="VJ75" s="82"/>
      <c r="VK75" s="82"/>
      <c r="VL75" s="82"/>
      <c r="VM75" s="82"/>
      <c r="VN75" s="82"/>
      <c r="VO75" s="82"/>
      <c r="VP75" s="82"/>
      <c r="VQ75" s="82"/>
      <c r="VR75" s="82"/>
      <c r="VS75" s="82"/>
      <c r="VT75" s="82"/>
      <c r="VU75" s="82"/>
      <c r="VV75" s="82"/>
      <c r="VW75" s="82"/>
      <c r="VX75" s="82"/>
      <c r="VY75" s="82"/>
      <c r="VZ75" s="82"/>
      <c r="WA75" s="82"/>
      <c r="WB75" s="82"/>
      <c r="WC75" s="82"/>
      <c r="WD75" s="82"/>
      <c r="WE75" s="82"/>
      <c r="WF75" s="82"/>
      <c r="WG75" s="82"/>
      <c r="WH75" s="82"/>
      <c r="WI75" s="82"/>
      <c r="WJ75" s="82"/>
      <c r="WK75" s="82"/>
      <c r="WL75" s="82"/>
      <c r="WM75" s="82"/>
      <c r="WN75" s="82"/>
      <c r="WO75" s="82"/>
      <c r="WP75" s="82"/>
      <c r="WQ75" s="82"/>
      <c r="WR75" s="82"/>
      <c r="WS75" s="82"/>
      <c r="WT75" s="82"/>
      <c r="WU75" s="82"/>
      <c r="WV75" s="82"/>
      <c r="WW75" s="82"/>
      <c r="WX75" s="82"/>
      <c r="WY75" s="82"/>
      <c r="WZ75" s="82"/>
      <c r="XA75" s="82"/>
      <c r="XB75" s="82"/>
      <c r="XC75" s="82"/>
      <c r="XD75" s="82"/>
      <c r="XE75" s="82"/>
      <c r="XF75" s="82"/>
      <c r="XG75" s="82"/>
      <c r="XH75" s="82"/>
      <c r="XI75" s="82"/>
      <c r="XJ75" s="82"/>
      <c r="XK75" s="82"/>
      <c r="XL75" s="82"/>
      <c r="XM75" s="82"/>
      <c r="XN75" s="82"/>
      <c r="XO75" s="82"/>
      <c r="XP75" s="82"/>
      <c r="XQ75" s="82"/>
      <c r="XR75" s="82"/>
      <c r="XS75" s="82"/>
      <c r="XT75" s="82"/>
      <c r="XU75" s="82"/>
      <c r="XV75" s="82"/>
      <c r="XW75" s="82"/>
      <c r="XX75" s="82"/>
      <c r="XY75" s="82"/>
      <c r="XZ75" s="82"/>
      <c r="YA75" s="82"/>
      <c r="YB75" s="82"/>
      <c r="YC75" s="82"/>
      <c r="YD75" s="82"/>
      <c r="YE75" s="82"/>
      <c r="YF75" s="82"/>
      <c r="YG75" s="82"/>
      <c r="YH75" s="82"/>
      <c r="YI75" s="82"/>
      <c r="YJ75" s="82"/>
      <c r="YK75" s="82"/>
      <c r="YL75" s="82"/>
      <c r="YM75" s="82"/>
      <c r="YN75" s="82"/>
      <c r="YO75" s="82"/>
      <c r="YP75" s="82"/>
      <c r="YQ75" s="82"/>
      <c r="YR75" s="82"/>
      <c r="YS75" s="82"/>
      <c r="YT75" s="82"/>
      <c r="YU75" s="82"/>
      <c r="YV75" s="82"/>
      <c r="YW75" s="82"/>
      <c r="YX75" s="82"/>
      <c r="YY75" s="82"/>
      <c r="YZ75" s="82"/>
      <c r="ZA75" s="82"/>
      <c r="ZB75" s="82"/>
      <c r="ZC75" s="82"/>
      <c r="ZD75" s="82"/>
      <c r="ZE75" s="82"/>
      <c r="ZF75" s="82"/>
      <c r="ZG75" s="82"/>
      <c r="ZH75" s="82"/>
      <c r="ZI75" s="82"/>
      <c r="ZJ75" s="82"/>
      <c r="ZK75" s="82"/>
      <c r="ZL75" s="82"/>
      <c r="ZM75" s="82"/>
      <c r="ZN75" s="82"/>
      <c r="ZO75" s="82"/>
      <c r="ZP75" s="82"/>
      <c r="ZQ75" s="82"/>
      <c r="ZR75" s="82"/>
      <c r="ZS75" s="82"/>
      <c r="ZT75" s="82"/>
      <c r="ZU75" s="82"/>
      <c r="ZV75" s="82"/>
      <c r="ZW75" s="82"/>
      <c r="ZX75" s="82"/>
      <c r="ZY75" s="82"/>
      <c r="ZZ75" s="82"/>
      <c r="AAA75" s="82"/>
      <c r="AAB75" s="82"/>
      <c r="AAC75" s="82"/>
      <c r="AAD75" s="82"/>
      <c r="AAE75" s="82"/>
      <c r="AAF75" s="82"/>
      <c r="AAG75" s="82"/>
      <c r="AAH75" s="82"/>
      <c r="AAI75" s="82"/>
      <c r="AAJ75" s="82"/>
      <c r="AAK75" s="82"/>
      <c r="AAL75" s="82"/>
      <c r="AAM75" s="82"/>
      <c r="AAN75" s="82"/>
      <c r="AAO75" s="82"/>
      <c r="AAP75" s="82"/>
      <c r="AAQ75" s="82"/>
      <c r="AAR75" s="82"/>
      <c r="AAS75" s="82"/>
      <c r="AAT75" s="82"/>
      <c r="AAU75" s="82"/>
      <c r="AAV75" s="82"/>
      <c r="AAW75" s="82"/>
      <c r="AAX75" s="82"/>
      <c r="AAY75" s="82"/>
      <c r="AAZ75" s="82"/>
      <c r="ABA75" s="82"/>
      <c r="ABB75" s="82"/>
      <c r="ABC75" s="82"/>
      <c r="ABD75" s="82"/>
      <c r="ABE75" s="82"/>
      <c r="ABF75" s="82"/>
      <c r="ABG75" s="82"/>
      <c r="ABH75" s="82"/>
      <c r="ABI75" s="82"/>
      <c r="ABJ75" s="82"/>
      <c r="ABK75" s="82"/>
      <c r="ABL75" s="82"/>
      <c r="ABM75" s="82"/>
      <c r="ABN75" s="82"/>
      <c r="ABO75" s="82"/>
      <c r="ABP75" s="82"/>
      <c r="ABQ75" s="82"/>
      <c r="ABR75" s="82"/>
      <c r="ABS75" s="82"/>
      <c r="ABT75" s="82"/>
      <c r="ABU75" s="82"/>
      <c r="ABV75" s="82"/>
      <c r="ABW75" s="82"/>
      <c r="ABX75" s="82"/>
      <c r="ABY75" s="82"/>
      <c r="ABZ75" s="82"/>
      <c r="ACA75" s="82"/>
      <c r="ACB75" s="82"/>
      <c r="ACC75" s="82"/>
      <c r="ACD75" s="82"/>
      <c r="ACE75" s="82"/>
      <c r="ACF75" s="82"/>
      <c r="ACG75" s="82"/>
      <c r="ACH75" s="82"/>
      <c r="ACI75" s="82"/>
      <c r="ACJ75" s="82"/>
      <c r="ACK75" s="82"/>
      <c r="ACL75" s="82"/>
      <c r="ACM75" s="82"/>
      <c r="ACN75" s="82"/>
      <c r="ACO75" s="82"/>
      <c r="ACP75" s="82"/>
      <c r="ACQ75" s="82"/>
      <c r="ACR75" s="82"/>
      <c r="ACS75" s="82"/>
      <c r="ACT75" s="82"/>
      <c r="ACU75" s="82"/>
      <c r="ACV75" s="82"/>
      <c r="ACW75" s="82"/>
      <c r="ACX75" s="82"/>
      <c r="ACY75" s="82"/>
      <c r="ACZ75" s="82"/>
      <c r="ADA75" s="82"/>
      <c r="ADB75" s="82"/>
      <c r="ADC75" s="82"/>
      <c r="ADD75" s="82"/>
      <c r="ADE75" s="82"/>
      <c r="ADF75" s="82"/>
      <c r="ADG75" s="82"/>
      <c r="ADH75" s="82"/>
      <c r="ADI75" s="82"/>
      <c r="ADJ75" s="82"/>
      <c r="ADK75" s="82"/>
      <c r="ADL75" s="82"/>
      <c r="ADM75" s="82"/>
      <c r="ADN75" s="82"/>
      <c r="ADO75" s="82"/>
      <c r="ADP75" s="82"/>
      <c r="ADQ75" s="82"/>
      <c r="ADR75" s="82"/>
      <c r="ADS75" s="82"/>
      <c r="ADT75" s="82"/>
      <c r="ADU75" s="82"/>
      <c r="ADV75" s="82"/>
      <c r="ADW75" s="82"/>
      <c r="ADX75" s="82"/>
      <c r="ADY75" s="82"/>
      <c r="ADZ75" s="82"/>
      <c r="AEA75" s="82"/>
      <c r="AEB75" s="82"/>
      <c r="AEC75" s="82"/>
      <c r="AED75" s="82"/>
      <c r="AEE75" s="82"/>
      <c r="AEF75" s="82"/>
      <c r="AEG75" s="82"/>
      <c r="AEH75" s="82"/>
      <c r="AEI75" s="82"/>
      <c r="AEJ75" s="82"/>
      <c r="AEK75" s="82"/>
      <c r="AEL75" s="82"/>
      <c r="AEM75" s="82"/>
      <c r="AEN75" s="82"/>
      <c r="AEO75" s="82"/>
      <c r="AEP75" s="82"/>
      <c r="AEQ75" s="82"/>
      <c r="AER75" s="82"/>
      <c r="AES75" s="82"/>
      <c r="AET75" s="82"/>
      <c r="AEU75" s="82"/>
      <c r="AEV75" s="82"/>
      <c r="AEW75" s="82"/>
      <c r="AEX75" s="82"/>
      <c r="AEY75" s="82"/>
      <c r="AEZ75" s="82"/>
      <c r="AFA75" s="82"/>
      <c r="AFB75" s="82"/>
      <c r="AFC75" s="82"/>
      <c r="AFD75" s="82"/>
      <c r="AFE75" s="82"/>
      <c r="AFF75" s="82"/>
      <c r="AFG75" s="82"/>
      <c r="AFH75" s="82"/>
      <c r="AFI75" s="82"/>
      <c r="AFJ75" s="82"/>
      <c r="AFK75" s="82"/>
      <c r="AFL75" s="82"/>
      <c r="AFM75" s="82"/>
      <c r="AFN75" s="82"/>
      <c r="AFO75" s="82"/>
      <c r="AFP75" s="82"/>
      <c r="AFQ75" s="82"/>
      <c r="AFR75" s="82"/>
      <c r="AFS75" s="82"/>
      <c r="AFT75" s="82"/>
      <c r="AFU75" s="82"/>
      <c r="AFV75" s="82"/>
      <c r="AFW75" s="82"/>
      <c r="AFX75" s="82"/>
      <c r="AFY75" s="82"/>
      <c r="AFZ75" s="82"/>
      <c r="AGA75" s="82"/>
      <c r="AGB75" s="82"/>
      <c r="AGC75" s="82"/>
      <c r="AGD75" s="82"/>
      <c r="AGE75" s="82"/>
      <c r="AGF75" s="82"/>
      <c r="AGG75" s="82"/>
      <c r="AGH75" s="82"/>
      <c r="AGI75" s="82"/>
      <c r="AGJ75" s="82"/>
      <c r="AGK75" s="82"/>
      <c r="AGL75" s="82"/>
      <c r="AGM75" s="82"/>
      <c r="AGN75" s="82"/>
      <c r="AGO75" s="82"/>
      <c r="AGP75" s="82"/>
      <c r="AGQ75" s="82"/>
      <c r="AGR75" s="82"/>
      <c r="AGS75" s="82"/>
      <c r="AGT75" s="82"/>
      <c r="AGU75" s="82"/>
      <c r="AGV75" s="82"/>
      <c r="AGW75" s="82"/>
      <c r="AGX75" s="82"/>
      <c r="AGY75" s="82"/>
      <c r="AGZ75" s="82"/>
      <c r="AHA75" s="82"/>
      <c r="AHB75" s="82"/>
      <c r="AHC75" s="82"/>
      <c r="AHD75" s="82"/>
      <c r="AHE75" s="82"/>
      <c r="AHF75" s="82"/>
      <c r="AHG75" s="82"/>
      <c r="AHH75" s="82"/>
      <c r="AHI75" s="82"/>
      <c r="AHJ75" s="82"/>
      <c r="AHK75" s="82"/>
      <c r="AHL75" s="82"/>
      <c r="AHM75" s="82"/>
      <c r="AHN75" s="82"/>
      <c r="AHO75" s="82"/>
      <c r="AHP75" s="82"/>
      <c r="AHQ75" s="82"/>
      <c r="AHR75" s="82"/>
      <c r="AHS75" s="82"/>
      <c r="AHT75" s="82"/>
      <c r="AHU75" s="82"/>
      <c r="AHV75" s="82"/>
      <c r="AHW75" s="82"/>
      <c r="AHX75" s="82"/>
      <c r="AHY75" s="82"/>
      <c r="AHZ75" s="82"/>
      <c r="AIA75" s="82"/>
      <c r="AIB75" s="82"/>
      <c r="AIC75" s="82"/>
      <c r="AID75" s="82"/>
      <c r="AIE75" s="82"/>
      <c r="AIF75" s="82"/>
      <c r="AIG75" s="82"/>
      <c r="AIH75" s="82"/>
      <c r="AII75" s="82"/>
      <c r="AIJ75" s="82"/>
      <c r="AIK75" s="82"/>
      <c r="AIL75" s="82"/>
      <c r="AIM75" s="82"/>
      <c r="AIN75" s="82"/>
      <c r="AIO75" s="82"/>
      <c r="AIP75" s="82"/>
      <c r="AIQ75" s="82"/>
      <c r="AIR75" s="82"/>
      <c r="AIS75" s="82"/>
      <c r="AIT75" s="82"/>
      <c r="AIU75" s="82"/>
      <c r="AIV75" s="82"/>
      <c r="AIW75" s="82"/>
      <c r="AIX75" s="82"/>
      <c r="AIY75" s="82"/>
      <c r="AIZ75" s="82"/>
      <c r="AJA75" s="82"/>
      <c r="AJB75" s="82"/>
      <c r="AJC75" s="82"/>
      <c r="AJD75" s="82"/>
      <c r="AJE75" s="82"/>
      <c r="AJF75" s="82"/>
      <c r="AJG75" s="82"/>
      <c r="AJH75" s="82"/>
      <c r="AJI75" s="82"/>
      <c r="AJJ75" s="82"/>
      <c r="AJK75" s="82"/>
      <c r="AJL75" s="82"/>
      <c r="AJM75" s="82"/>
      <c r="AJN75" s="82"/>
      <c r="AJO75" s="82"/>
      <c r="AJP75" s="82"/>
      <c r="AJQ75" s="82"/>
      <c r="AJR75" s="82"/>
      <c r="AJS75" s="82"/>
      <c r="AJT75" s="82"/>
      <c r="AJU75" s="82"/>
      <c r="AJV75" s="82"/>
      <c r="AJW75" s="82"/>
      <c r="AJX75" s="82"/>
      <c r="AJY75" s="82"/>
      <c r="AJZ75" s="82"/>
      <c r="AKA75" s="82"/>
      <c r="AKB75" s="82"/>
      <c r="AKC75" s="82"/>
      <c r="AKD75" s="82"/>
      <c r="AKE75" s="82"/>
      <c r="AKF75" s="82"/>
      <c r="AKG75" s="82"/>
      <c r="AKH75" s="82"/>
      <c r="AKI75" s="82"/>
      <c r="AKJ75" s="82"/>
      <c r="AKK75" s="82"/>
      <c r="AKL75" s="82"/>
      <c r="AKM75" s="82"/>
      <c r="AKN75" s="82"/>
      <c r="AKO75" s="82"/>
      <c r="AKP75" s="82"/>
      <c r="AKQ75" s="82"/>
      <c r="AKR75" s="82"/>
      <c r="AKS75" s="82"/>
      <c r="AKT75" s="82"/>
      <c r="AKU75" s="82"/>
      <c r="AKV75" s="82"/>
      <c r="AKW75" s="82"/>
      <c r="AKX75" s="82"/>
      <c r="AKY75" s="82"/>
      <c r="AKZ75" s="82"/>
      <c r="ALA75" s="82"/>
      <c r="ALB75" s="82"/>
      <c r="ALC75" s="82"/>
      <c r="ALD75" s="82"/>
      <c r="ALE75" s="82"/>
      <c r="ALF75" s="82"/>
      <c r="ALG75" s="82"/>
      <c r="ALH75" s="82"/>
      <c r="ALI75" s="82"/>
      <c r="ALJ75" s="82"/>
      <c r="ALK75" s="82"/>
      <c r="ALL75" s="82"/>
      <c r="ALM75" s="82"/>
      <c r="ALN75" s="82"/>
      <c r="ALO75" s="82"/>
      <c r="ALP75" s="82"/>
      <c r="ALQ75" s="82"/>
      <c r="ALR75" s="82"/>
      <c r="ALS75" s="82"/>
      <c r="ALT75" s="82"/>
      <c r="ALU75" s="82"/>
      <c r="ALV75" s="82"/>
      <c r="ALW75" s="82"/>
      <c r="ALX75" s="82"/>
      <c r="ALY75" s="82"/>
      <c r="ALZ75" s="82"/>
      <c r="AMA75" s="82"/>
      <c r="AMB75" s="82"/>
      <c r="AMC75" s="82"/>
      <c r="AMD75" s="82"/>
      <c r="AME75" s="82"/>
      <c r="AMF75" s="82"/>
      <c r="AMG75" s="82"/>
      <c r="AMH75" s="82"/>
      <c r="AMI75" s="82"/>
      <c r="AMJ75" s="82"/>
      <c r="AMK75" s="82"/>
      <c r="AML75" s="82"/>
      <c r="AMM75" s="82"/>
      <c r="AMN75" s="82"/>
      <c r="AMO75" s="82"/>
      <c r="AMP75" s="82"/>
      <c r="AMQ75" s="82"/>
      <c r="AMR75" s="82"/>
      <c r="AMS75" s="82"/>
      <c r="AMT75" s="82"/>
      <c r="AMU75" s="82"/>
      <c r="AMV75" s="82"/>
      <c r="AMW75" s="82"/>
      <c r="AMX75" s="82"/>
      <c r="AMY75" s="82"/>
      <c r="AMZ75" s="82"/>
      <c r="ANA75" s="82"/>
      <c r="ANB75" s="82"/>
      <c r="ANC75" s="82"/>
      <c r="AND75" s="82"/>
      <c r="ANE75" s="82"/>
      <c r="ANF75" s="82"/>
      <c r="ANG75" s="82"/>
      <c r="ANH75" s="82"/>
      <c r="ANI75" s="82"/>
      <c r="ANJ75" s="82"/>
      <c r="ANK75" s="82"/>
      <c r="ANL75" s="82"/>
      <c r="ANM75" s="82"/>
      <c r="ANN75" s="82"/>
      <c r="ANO75" s="82"/>
      <c r="ANP75" s="82"/>
      <c r="ANQ75" s="82"/>
      <c r="ANR75" s="82"/>
      <c r="ANS75" s="82"/>
      <c r="ANT75" s="82"/>
      <c r="ANU75" s="82"/>
      <c r="ANV75" s="82"/>
      <c r="ANW75" s="82"/>
      <c r="ANX75" s="82"/>
      <c r="ANY75" s="82"/>
      <c r="ANZ75" s="82"/>
      <c r="AOA75" s="82"/>
      <c r="AOB75" s="82"/>
      <c r="AOC75" s="82"/>
      <c r="AOD75" s="82"/>
      <c r="AOE75" s="82"/>
      <c r="AOF75" s="82"/>
      <c r="AOG75" s="82"/>
      <c r="AOH75" s="82"/>
      <c r="AOI75" s="82"/>
      <c r="AOJ75" s="82"/>
      <c r="AOK75" s="82"/>
      <c r="AOL75" s="82"/>
      <c r="AOM75" s="82"/>
      <c r="AON75" s="82"/>
      <c r="AOO75" s="82"/>
      <c r="AOP75" s="82"/>
      <c r="AOQ75" s="82"/>
      <c r="AOR75" s="82"/>
      <c r="AOS75" s="82"/>
      <c r="AOT75" s="82"/>
      <c r="AOU75" s="82"/>
      <c r="AOV75" s="82"/>
      <c r="AOW75" s="82"/>
      <c r="AOX75" s="82"/>
      <c r="AOY75" s="82"/>
      <c r="AOZ75" s="82"/>
      <c r="APA75" s="82"/>
      <c r="APB75" s="82"/>
      <c r="APC75" s="82"/>
      <c r="APD75" s="82"/>
      <c r="APE75" s="82"/>
      <c r="APF75" s="82"/>
      <c r="APG75" s="82"/>
      <c r="APH75" s="82"/>
      <c r="API75" s="82"/>
      <c r="APJ75" s="82"/>
      <c r="APK75" s="82"/>
      <c r="APL75" s="82"/>
      <c r="APM75" s="82"/>
      <c r="APN75" s="82"/>
      <c r="APO75" s="82"/>
      <c r="APP75" s="82"/>
      <c r="APQ75" s="82"/>
      <c r="APR75" s="82"/>
      <c r="APS75" s="82"/>
      <c r="APT75" s="82"/>
      <c r="APU75" s="82"/>
      <c r="APV75" s="82"/>
      <c r="APW75" s="82"/>
      <c r="APX75" s="82"/>
      <c r="APY75" s="82"/>
      <c r="APZ75" s="82"/>
      <c r="AQA75" s="82"/>
      <c r="AQB75" s="82"/>
      <c r="AQC75" s="82"/>
      <c r="AQD75" s="82"/>
      <c r="AQE75" s="82"/>
      <c r="AQF75" s="82"/>
      <c r="AQG75" s="82"/>
      <c r="AQH75" s="82"/>
      <c r="AQI75" s="82"/>
      <c r="AQJ75" s="82"/>
      <c r="AQK75" s="82"/>
      <c r="AQL75" s="82"/>
      <c r="AQM75" s="82"/>
      <c r="AQN75" s="82"/>
      <c r="AQO75" s="82"/>
      <c r="AQP75" s="82"/>
      <c r="AQQ75" s="82"/>
      <c r="AQR75" s="82"/>
      <c r="AQS75" s="82"/>
      <c r="AQT75" s="82"/>
      <c r="AQU75" s="82"/>
      <c r="AQV75" s="82"/>
      <c r="AQW75" s="82"/>
      <c r="AQX75" s="82"/>
      <c r="AQY75" s="82"/>
      <c r="AQZ75" s="82"/>
      <c r="ARA75" s="82"/>
      <c r="ARB75" s="82"/>
      <c r="ARC75" s="82"/>
      <c r="ARD75" s="82"/>
      <c r="ARE75" s="82"/>
      <c r="ARF75" s="82"/>
      <c r="ARG75" s="82"/>
      <c r="ARH75" s="82"/>
      <c r="ARI75" s="82"/>
      <c r="ARJ75" s="82"/>
      <c r="ARK75" s="82"/>
      <c r="ARL75" s="82"/>
      <c r="ARM75" s="82"/>
      <c r="ARN75" s="82"/>
      <c r="ARO75" s="82"/>
      <c r="ARP75" s="82"/>
      <c r="ARQ75" s="82"/>
      <c r="ARR75" s="82"/>
      <c r="ARS75" s="82"/>
      <c r="ART75" s="82"/>
      <c r="ARU75" s="82"/>
      <c r="ARV75" s="82"/>
      <c r="ARW75" s="82"/>
      <c r="ARX75" s="82"/>
      <c r="ARY75" s="82"/>
      <c r="ARZ75" s="82"/>
      <c r="ASA75" s="82"/>
      <c r="ASB75" s="82"/>
      <c r="ASC75" s="82"/>
      <c r="ASD75" s="82"/>
      <c r="ASE75" s="82"/>
      <c r="ASF75" s="82"/>
      <c r="ASG75" s="82"/>
      <c r="ASH75" s="82"/>
      <c r="ASI75" s="82"/>
      <c r="ASJ75" s="82"/>
      <c r="ASK75" s="82"/>
      <c r="ASL75" s="82"/>
      <c r="ASM75" s="82"/>
      <c r="ASN75" s="82"/>
      <c r="ASO75" s="82"/>
      <c r="ASP75" s="82"/>
      <c r="ASQ75" s="82"/>
      <c r="ASR75" s="82"/>
      <c r="ASS75" s="82"/>
      <c r="AST75" s="82"/>
      <c r="ASU75" s="82"/>
      <c r="ASV75" s="82"/>
      <c r="ASW75" s="82"/>
      <c r="ASX75" s="82"/>
      <c r="ASY75" s="82"/>
      <c r="ASZ75" s="82"/>
      <c r="ATA75" s="82"/>
      <c r="ATB75" s="82"/>
      <c r="ATC75" s="82"/>
      <c r="ATD75" s="82"/>
      <c r="ATE75" s="82"/>
      <c r="ATF75" s="82"/>
      <c r="ATG75" s="82"/>
      <c r="ATH75" s="82"/>
      <c r="ATI75" s="82"/>
      <c r="ATJ75" s="82"/>
      <c r="ATK75" s="82"/>
      <c r="ATL75" s="82"/>
      <c r="ATM75" s="82"/>
      <c r="ATN75" s="82"/>
      <c r="ATO75" s="82"/>
      <c r="ATP75" s="82"/>
      <c r="ATQ75" s="82"/>
      <c r="ATR75" s="82"/>
      <c r="ATS75" s="82"/>
      <c r="ATT75" s="82"/>
      <c r="ATU75" s="82"/>
      <c r="ATV75" s="82"/>
      <c r="ATW75" s="82"/>
      <c r="ATX75" s="82"/>
      <c r="ATY75" s="82"/>
      <c r="ATZ75" s="82"/>
      <c r="AUA75" s="82"/>
      <c r="AUB75" s="82"/>
      <c r="AUC75" s="82"/>
      <c r="AUD75" s="82"/>
      <c r="AUE75" s="82"/>
      <c r="AUF75" s="82"/>
      <c r="AUG75" s="82"/>
      <c r="AUH75" s="82"/>
      <c r="AUI75" s="82"/>
      <c r="AUJ75" s="82"/>
      <c r="AUK75" s="82"/>
      <c r="AUL75" s="82"/>
      <c r="AUM75" s="82"/>
      <c r="AUN75" s="82"/>
      <c r="AUO75" s="82"/>
      <c r="AUP75" s="82"/>
      <c r="AUQ75" s="82"/>
      <c r="AUR75" s="82"/>
      <c r="AUS75" s="82"/>
      <c r="AUT75" s="82"/>
      <c r="AUU75" s="82"/>
      <c r="AUV75" s="82"/>
      <c r="AUW75" s="82"/>
      <c r="AUX75" s="82"/>
      <c r="AUY75" s="82"/>
      <c r="AUZ75" s="82"/>
      <c r="AVA75" s="82"/>
      <c r="AVB75" s="82"/>
      <c r="AVC75" s="82"/>
      <c r="AVD75" s="82"/>
      <c r="AVE75" s="82"/>
      <c r="AVF75" s="82"/>
      <c r="AVG75" s="82"/>
      <c r="AVH75" s="82"/>
      <c r="AVI75" s="82"/>
      <c r="AVJ75" s="82"/>
      <c r="AVK75" s="82"/>
      <c r="AVL75" s="82"/>
      <c r="AVM75" s="82"/>
      <c r="AVN75" s="82"/>
      <c r="AVO75" s="82"/>
      <c r="AVP75" s="82"/>
      <c r="AVQ75" s="82"/>
      <c r="AVR75" s="82"/>
      <c r="AVS75" s="82"/>
      <c r="AVT75" s="82"/>
      <c r="AVU75" s="82"/>
      <c r="AVV75" s="82"/>
      <c r="AVW75" s="82"/>
      <c r="AVX75" s="82"/>
      <c r="AVY75" s="82"/>
      <c r="AVZ75" s="82"/>
      <c r="AWA75" s="82"/>
      <c r="AWB75" s="82"/>
      <c r="AWC75" s="82"/>
      <c r="AWD75" s="82"/>
      <c r="AWE75" s="82"/>
      <c r="AWF75" s="82"/>
      <c r="AWG75" s="82"/>
      <c r="AWH75" s="82"/>
      <c r="AWI75" s="82"/>
      <c r="AWJ75" s="82"/>
      <c r="AWK75" s="82"/>
      <c r="AWL75" s="82"/>
      <c r="AWM75" s="82"/>
      <c r="AWN75" s="82"/>
      <c r="AWO75" s="82"/>
      <c r="AWP75" s="82"/>
      <c r="AWQ75" s="82"/>
      <c r="AWR75" s="82"/>
      <c r="AWS75" s="82"/>
      <c r="AWT75" s="82"/>
      <c r="AWU75" s="82"/>
      <c r="AWV75" s="82"/>
      <c r="AWW75" s="82"/>
      <c r="AWX75" s="82"/>
      <c r="AWY75" s="82"/>
      <c r="AWZ75" s="82"/>
      <c r="AXA75" s="82"/>
      <c r="AXB75" s="82"/>
      <c r="AXC75" s="82"/>
      <c r="AXD75" s="82"/>
      <c r="AXE75" s="82"/>
      <c r="AXF75" s="82"/>
      <c r="AXG75" s="82"/>
      <c r="AXH75" s="82"/>
      <c r="AXI75" s="82"/>
      <c r="AXJ75" s="82"/>
      <c r="AXK75" s="82"/>
      <c r="AXL75" s="82"/>
      <c r="AXM75" s="82"/>
      <c r="AXN75" s="82"/>
      <c r="AXO75" s="82"/>
      <c r="AXP75" s="82"/>
      <c r="AXQ75" s="82"/>
      <c r="AXR75" s="82"/>
      <c r="AXS75" s="82"/>
      <c r="AXT75" s="82"/>
      <c r="AXU75" s="82"/>
      <c r="AXV75" s="82"/>
      <c r="AXW75" s="82"/>
      <c r="AXX75" s="82"/>
      <c r="AXY75" s="82"/>
      <c r="AXZ75" s="82"/>
      <c r="AYA75" s="82"/>
      <c r="AYB75" s="82"/>
      <c r="AYC75" s="82"/>
      <c r="AYD75" s="82"/>
      <c r="AYE75" s="82"/>
      <c r="AYF75" s="82"/>
      <c r="AYG75" s="82"/>
      <c r="AYH75" s="82"/>
      <c r="AYI75" s="82"/>
      <c r="AYJ75" s="82"/>
      <c r="AYK75" s="82"/>
      <c r="AYL75" s="82"/>
      <c r="AYM75" s="82"/>
      <c r="AYN75" s="82"/>
      <c r="AYO75" s="82"/>
      <c r="AYP75" s="82"/>
      <c r="AYQ75" s="82"/>
      <c r="AYR75" s="82"/>
      <c r="AYS75" s="82"/>
      <c r="AYT75" s="82"/>
      <c r="AYU75" s="82"/>
      <c r="AYV75" s="82"/>
      <c r="AYW75" s="82"/>
      <c r="AYX75" s="82"/>
      <c r="AYY75" s="82"/>
      <c r="AYZ75" s="82"/>
      <c r="AZA75" s="82"/>
      <c r="AZB75" s="82"/>
      <c r="AZC75" s="82"/>
      <c r="AZD75" s="82"/>
      <c r="AZE75" s="82"/>
      <c r="AZF75" s="82"/>
      <c r="AZG75" s="82"/>
      <c r="AZH75" s="82"/>
      <c r="AZI75" s="82"/>
      <c r="AZJ75" s="82"/>
      <c r="AZK75" s="82"/>
      <c r="AZL75" s="82"/>
      <c r="AZM75" s="82"/>
      <c r="AZN75" s="82"/>
      <c r="AZO75" s="82"/>
      <c r="AZP75" s="82"/>
      <c r="AZQ75" s="82"/>
      <c r="AZR75" s="82"/>
      <c r="AZS75" s="82"/>
      <c r="AZT75" s="82"/>
      <c r="AZU75" s="82"/>
      <c r="AZV75" s="82"/>
      <c r="AZW75" s="82"/>
      <c r="AZX75" s="82"/>
      <c r="AZY75" s="82"/>
      <c r="AZZ75" s="82"/>
      <c r="BAA75" s="82"/>
      <c r="BAB75" s="82"/>
      <c r="BAC75" s="82"/>
      <c r="BAD75" s="82"/>
      <c r="BAE75" s="82"/>
      <c r="BAF75" s="82"/>
      <c r="BAG75" s="82"/>
      <c r="BAH75" s="82"/>
      <c r="BAI75" s="82"/>
      <c r="BAJ75" s="82"/>
      <c r="BAK75" s="82"/>
      <c r="BAL75" s="82"/>
      <c r="BAM75" s="82"/>
      <c r="BAN75" s="82"/>
      <c r="BAO75" s="82"/>
      <c r="BAP75" s="82"/>
      <c r="BAQ75" s="82"/>
      <c r="BAR75" s="82"/>
      <c r="BAS75" s="82"/>
      <c r="BAT75" s="82"/>
      <c r="BAU75" s="82"/>
      <c r="BAV75" s="82"/>
      <c r="BAW75" s="82"/>
      <c r="BAX75" s="82"/>
      <c r="BAY75" s="82"/>
      <c r="BAZ75" s="82"/>
      <c r="BBA75" s="82"/>
      <c r="BBB75" s="82"/>
      <c r="BBC75" s="82"/>
      <c r="BBD75" s="82"/>
      <c r="BBE75" s="82"/>
      <c r="BBF75" s="82"/>
      <c r="BBG75" s="82"/>
      <c r="BBH75" s="82"/>
      <c r="BBI75" s="82"/>
      <c r="BBJ75" s="82"/>
      <c r="BBK75" s="82"/>
      <c r="BBL75" s="82"/>
      <c r="BBM75" s="82"/>
      <c r="BBN75" s="82"/>
      <c r="BBO75" s="82"/>
      <c r="BBP75" s="82"/>
      <c r="BBQ75" s="82"/>
      <c r="BBR75" s="82"/>
      <c r="BBS75" s="82"/>
      <c r="BBT75" s="82"/>
      <c r="BBU75" s="82"/>
      <c r="BBV75" s="82"/>
      <c r="BBW75" s="82"/>
      <c r="BBX75" s="82"/>
      <c r="BBY75" s="82"/>
      <c r="BBZ75" s="82"/>
      <c r="BCA75" s="82"/>
      <c r="BCB75" s="82"/>
      <c r="BCC75" s="82"/>
      <c r="BCD75" s="82"/>
      <c r="BCE75" s="82"/>
      <c r="BCF75" s="82"/>
      <c r="BCG75" s="82"/>
      <c r="BCH75" s="82"/>
      <c r="BCI75" s="82"/>
      <c r="BCJ75" s="82"/>
      <c r="BCK75" s="82"/>
      <c r="BCL75" s="82"/>
      <c r="BCM75" s="82"/>
      <c r="BCN75" s="82"/>
      <c r="BCO75" s="82"/>
      <c r="BCP75" s="82"/>
      <c r="BCQ75" s="82"/>
      <c r="BCR75" s="82"/>
      <c r="BCS75" s="82"/>
      <c r="BCT75" s="82"/>
      <c r="BCU75" s="82"/>
      <c r="BCV75" s="82"/>
      <c r="BCW75" s="82"/>
      <c r="BCX75" s="82"/>
      <c r="BCY75" s="82"/>
      <c r="BCZ75" s="82"/>
      <c r="BDA75" s="82"/>
      <c r="BDB75" s="82"/>
      <c r="BDC75" s="82"/>
      <c r="BDD75" s="82"/>
      <c r="BDE75" s="82"/>
      <c r="BDF75" s="82"/>
      <c r="BDG75" s="82"/>
      <c r="BDH75" s="82"/>
      <c r="BDI75" s="82"/>
      <c r="BDJ75" s="82"/>
      <c r="BDK75" s="82"/>
      <c r="BDL75" s="82"/>
      <c r="BDM75" s="82"/>
      <c r="BDN75" s="82"/>
      <c r="BDO75" s="82"/>
      <c r="BDP75" s="82"/>
      <c r="BDQ75" s="82"/>
      <c r="BDR75" s="82"/>
      <c r="BDS75" s="82"/>
      <c r="BDT75" s="82"/>
      <c r="BDU75" s="82"/>
      <c r="BDV75" s="82"/>
      <c r="BDW75" s="82"/>
      <c r="BDX75" s="82"/>
      <c r="BDY75" s="82"/>
      <c r="BDZ75" s="82"/>
      <c r="BEA75" s="82"/>
      <c r="BEB75" s="82"/>
      <c r="BEC75" s="82"/>
      <c r="BED75" s="82"/>
      <c r="BEE75" s="82"/>
      <c r="BEF75" s="82"/>
      <c r="BEG75" s="82"/>
      <c r="BEH75" s="82"/>
      <c r="BEI75" s="82"/>
      <c r="BEJ75" s="82"/>
      <c r="BEK75" s="82"/>
      <c r="BEL75" s="82"/>
      <c r="BEM75" s="82"/>
      <c r="BEN75" s="82"/>
      <c r="BEO75" s="82"/>
      <c r="BEP75" s="82"/>
      <c r="BEQ75" s="82"/>
      <c r="BER75" s="82"/>
      <c r="BES75" s="82"/>
      <c r="BET75" s="82"/>
      <c r="BEU75" s="82"/>
      <c r="BEV75" s="82"/>
      <c r="BEW75" s="82"/>
      <c r="BEX75" s="82"/>
      <c r="BEY75" s="82"/>
      <c r="BEZ75" s="82"/>
      <c r="BFA75" s="82"/>
      <c r="BFB75" s="82"/>
      <c r="BFC75" s="82"/>
      <c r="BFD75" s="82"/>
      <c r="BFE75" s="82"/>
      <c r="BFF75" s="82"/>
      <c r="BFG75" s="82"/>
      <c r="BFH75" s="82"/>
      <c r="BFI75" s="82"/>
      <c r="BFJ75" s="82"/>
      <c r="BFK75" s="82"/>
      <c r="BFL75" s="82"/>
      <c r="BFM75" s="82"/>
      <c r="BFN75" s="82"/>
      <c r="BFO75" s="82"/>
      <c r="BFP75" s="82"/>
      <c r="BFQ75" s="82"/>
      <c r="BFR75" s="82"/>
      <c r="BFS75" s="82"/>
      <c r="BFT75" s="82"/>
      <c r="BFU75" s="82"/>
      <c r="BFV75" s="82"/>
      <c r="BFW75" s="82"/>
      <c r="BFX75" s="82"/>
      <c r="BFY75" s="82"/>
      <c r="BFZ75" s="82"/>
      <c r="BGA75" s="82"/>
      <c r="BGB75" s="82"/>
      <c r="BGC75" s="82"/>
      <c r="BGD75" s="82"/>
      <c r="BGE75" s="82"/>
      <c r="BGF75" s="82"/>
      <c r="BGG75" s="82"/>
      <c r="BGH75" s="82"/>
      <c r="BGI75" s="82"/>
      <c r="BGJ75" s="82"/>
      <c r="BGK75" s="82"/>
      <c r="BGL75" s="82"/>
      <c r="BGM75" s="82"/>
      <c r="BGN75" s="82"/>
      <c r="BGO75" s="82"/>
      <c r="BGP75" s="82"/>
      <c r="BGQ75" s="82"/>
      <c r="BGR75" s="82"/>
      <c r="BGS75" s="82"/>
      <c r="BGT75" s="82"/>
      <c r="BGU75" s="82"/>
      <c r="BGV75" s="82"/>
      <c r="BGW75" s="82"/>
      <c r="BGX75" s="82"/>
      <c r="BGY75" s="82"/>
      <c r="BGZ75" s="82"/>
      <c r="BHA75" s="82"/>
      <c r="BHB75" s="82"/>
      <c r="BHC75" s="82"/>
      <c r="BHD75" s="82"/>
      <c r="BHE75" s="82"/>
      <c r="BHF75" s="82"/>
      <c r="BHG75" s="82"/>
      <c r="BHH75" s="82"/>
      <c r="BHI75" s="82"/>
      <c r="BHJ75" s="82"/>
      <c r="BHK75" s="82"/>
      <c r="BHL75" s="82"/>
      <c r="BHM75" s="82"/>
      <c r="BHN75" s="82"/>
      <c r="BHO75" s="82"/>
      <c r="BHP75" s="82"/>
      <c r="BHQ75" s="82"/>
      <c r="BHR75" s="82"/>
      <c r="BHS75" s="82"/>
      <c r="BHT75" s="82"/>
      <c r="BHU75" s="82"/>
      <c r="BHV75" s="82"/>
      <c r="BHW75" s="82"/>
      <c r="BHX75" s="82"/>
      <c r="BHY75" s="82"/>
      <c r="BHZ75" s="82"/>
      <c r="BIA75" s="82"/>
      <c r="BIB75" s="82"/>
      <c r="BIC75" s="82"/>
      <c r="BID75" s="82"/>
      <c r="BIE75" s="82"/>
      <c r="BIF75" s="82"/>
      <c r="BIG75" s="82"/>
      <c r="BIH75" s="82"/>
      <c r="BII75" s="82"/>
      <c r="BIJ75" s="82"/>
      <c r="BIK75" s="82"/>
      <c r="BIL75" s="82"/>
      <c r="BIM75" s="82"/>
      <c r="BIN75" s="82"/>
      <c r="BIO75" s="82"/>
      <c r="BIP75" s="82"/>
      <c r="BIQ75" s="82"/>
      <c r="BIR75" s="82"/>
      <c r="BIS75" s="82"/>
      <c r="BIT75" s="82"/>
      <c r="BIU75" s="82"/>
      <c r="BIV75" s="82"/>
      <c r="BIW75" s="82"/>
      <c r="BIX75" s="82"/>
      <c r="BIY75" s="82"/>
      <c r="BIZ75" s="82"/>
      <c r="BJA75" s="82"/>
      <c r="BJB75" s="82"/>
      <c r="BJC75" s="82"/>
      <c r="BJD75" s="82"/>
      <c r="BJE75" s="82"/>
      <c r="BJF75" s="82"/>
      <c r="BJG75" s="82"/>
      <c r="BJH75" s="82"/>
      <c r="BJI75" s="82"/>
      <c r="BJJ75" s="82"/>
      <c r="BJK75" s="82"/>
      <c r="BJL75" s="82"/>
      <c r="BJM75" s="82"/>
      <c r="BJN75" s="82"/>
      <c r="BJO75" s="82"/>
      <c r="BJP75" s="82"/>
      <c r="BJQ75" s="82"/>
      <c r="BJR75" s="82"/>
      <c r="BJS75" s="82"/>
      <c r="BJT75" s="82"/>
      <c r="BJU75" s="82"/>
      <c r="BJV75" s="82"/>
      <c r="BJW75" s="82"/>
      <c r="BJX75" s="82"/>
      <c r="BJY75" s="82"/>
      <c r="BJZ75" s="82"/>
      <c r="BKA75" s="82"/>
      <c r="BKB75" s="82"/>
      <c r="BKC75" s="82"/>
      <c r="BKD75" s="82"/>
      <c r="BKE75" s="82"/>
      <c r="BKF75" s="82"/>
      <c r="BKG75" s="82"/>
      <c r="BKH75" s="82"/>
      <c r="BKI75" s="82"/>
      <c r="BKJ75" s="82"/>
      <c r="BKK75" s="82"/>
      <c r="BKL75" s="82"/>
      <c r="BKM75" s="82"/>
      <c r="BKN75" s="82"/>
      <c r="BKO75" s="82"/>
      <c r="BKP75" s="82"/>
      <c r="BKQ75" s="82"/>
      <c r="BKR75" s="82"/>
      <c r="BKS75" s="82"/>
      <c r="BKT75" s="82"/>
      <c r="BKU75" s="82"/>
      <c r="BKV75" s="82"/>
      <c r="BKW75" s="82"/>
      <c r="BKX75" s="82"/>
      <c r="BKY75" s="82"/>
      <c r="BKZ75" s="82"/>
      <c r="BLA75" s="82"/>
      <c r="BLB75" s="82"/>
      <c r="BLC75" s="82"/>
      <c r="BLD75" s="82"/>
      <c r="BLE75" s="82"/>
      <c r="BLF75" s="82"/>
      <c r="BLG75" s="82"/>
      <c r="BLH75" s="82"/>
      <c r="BLI75" s="82"/>
      <c r="BLJ75" s="82"/>
      <c r="BLK75" s="82"/>
      <c r="BLL75" s="82"/>
      <c r="BLM75" s="82"/>
      <c r="BLN75" s="82"/>
      <c r="BLO75" s="82"/>
      <c r="BLP75" s="82"/>
      <c r="BLQ75" s="82"/>
      <c r="BLR75" s="82"/>
      <c r="BLS75" s="82"/>
      <c r="BLT75" s="82"/>
      <c r="BLU75" s="82"/>
      <c r="BLV75" s="82"/>
      <c r="BLW75" s="82"/>
      <c r="BLX75" s="82"/>
      <c r="BLY75" s="82"/>
      <c r="BLZ75" s="82"/>
      <c r="BMA75" s="82"/>
      <c r="BMB75" s="82"/>
      <c r="BMC75" s="82"/>
      <c r="BMD75" s="82"/>
      <c r="BME75" s="82"/>
      <c r="BMF75" s="82"/>
      <c r="BMG75" s="82"/>
      <c r="BMH75" s="82"/>
      <c r="BMI75" s="82"/>
      <c r="BMJ75" s="82"/>
      <c r="BMK75" s="82"/>
      <c r="BML75" s="82"/>
      <c r="BMM75" s="82"/>
      <c r="BMN75" s="82"/>
      <c r="BMO75" s="82"/>
      <c r="BMP75" s="82"/>
      <c r="BMQ75" s="82"/>
      <c r="BMR75" s="82"/>
      <c r="BMS75" s="82"/>
      <c r="BMT75" s="82"/>
      <c r="BMU75" s="82"/>
      <c r="BMV75" s="82"/>
      <c r="BMW75" s="82"/>
      <c r="BMX75" s="82"/>
      <c r="BMY75" s="82"/>
      <c r="BMZ75" s="82"/>
      <c r="BNA75" s="82"/>
      <c r="BNB75" s="82"/>
      <c r="BNC75" s="82"/>
      <c r="BND75" s="82"/>
      <c r="BNE75" s="82"/>
      <c r="BNF75" s="82"/>
      <c r="BNG75" s="82"/>
      <c r="BNH75" s="82"/>
      <c r="BNI75" s="82"/>
      <c r="BNJ75" s="82"/>
      <c r="BNK75" s="82"/>
      <c r="BNL75" s="82"/>
      <c r="BNM75" s="82"/>
      <c r="BNN75" s="82"/>
      <c r="BNO75" s="82"/>
      <c r="BNP75" s="82"/>
      <c r="BNQ75" s="82"/>
      <c r="BNR75" s="82"/>
      <c r="BNS75" s="82"/>
      <c r="BNT75" s="82"/>
      <c r="BNU75" s="82"/>
      <c r="BNV75" s="82"/>
      <c r="BNW75" s="82"/>
      <c r="BNX75" s="82"/>
      <c r="BNY75" s="82"/>
      <c r="BNZ75" s="82"/>
      <c r="BOA75" s="82"/>
      <c r="BOB75" s="82"/>
      <c r="BOC75" s="82"/>
      <c r="BOD75" s="82"/>
      <c r="BOE75" s="82"/>
      <c r="BOF75" s="82"/>
      <c r="BOG75" s="82"/>
      <c r="BOH75" s="82"/>
      <c r="BOI75" s="82"/>
      <c r="BOJ75" s="82"/>
      <c r="BOK75" s="82"/>
      <c r="BOL75" s="82"/>
      <c r="BOM75" s="82"/>
      <c r="BON75" s="82"/>
      <c r="BOO75" s="82"/>
      <c r="BOP75" s="82"/>
      <c r="BOQ75" s="82"/>
      <c r="BOR75" s="82"/>
      <c r="BOS75" s="82"/>
      <c r="BOT75" s="82"/>
      <c r="BOU75" s="82"/>
      <c r="BOV75" s="82"/>
      <c r="BOW75" s="82"/>
      <c r="BOX75" s="82"/>
      <c r="BOY75" s="82"/>
      <c r="BOZ75" s="82"/>
      <c r="BPA75" s="82"/>
      <c r="BPB75" s="82"/>
      <c r="BPC75" s="82"/>
      <c r="BPD75" s="82"/>
      <c r="BPE75" s="82"/>
      <c r="BPF75" s="82"/>
      <c r="BPG75" s="82"/>
      <c r="BPH75" s="82"/>
      <c r="BPI75" s="82"/>
      <c r="BPJ75" s="82"/>
      <c r="BPK75" s="82"/>
      <c r="BPL75" s="82"/>
      <c r="BPM75" s="82"/>
      <c r="BPN75" s="82"/>
      <c r="BPO75" s="82"/>
      <c r="BPP75" s="82"/>
      <c r="BPQ75" s="82"/>
      <c r="BPR75" s="82"/>
      <c r="BPS75" s="82"/>
      <c r="BPT75" s="82"/>
      <c r="BPU75" s="82"/>
      <c r="BPV75" s="82"/>
      <c r="BPW75" s="82"/>
      <c r="BPX75" s="82"/>
      <c r="BPY75" s="82"/>
      <c r="BPZ75" s="82"/>
      <c r="BQA75" s="82"/>
      <c r="BQB75" s="82"/>
      <c r="BQC75" s="82"/>
      <c r="BQD75" s="82"/>
      <c r="BQE75" s="82"/>
      <c r="BQF75" s="82"/>
      <c r="BQG75" s="82"/>
      <c r="BQH75" s="82"/>
      <c r="BQI75" s="82"/>
      <c r="BQJ75" s="82"/>
      <c r="BQK75" s="82"/>
      <c r="BQL75" s="82"/>
      <c r="BQM75" s="82"/>
      <c r="BQN75" s="82"/>
      <c r="BQO75" s="82"/>
      <c r="BQP75" s="82"/>
      <c r="BQQ75" s="82"/>
      <c r="BQR75" s="82"/>
      <c r="BQS75" s="82"/>
      <c r="BQT75" s="82"/>
      <c r="BQU75" s="82"/>
      <c r="BQV75" s="82"/>
      <c r="BQW75" s="82"/>
      <c r="BQX75" s="82"/>
      <c r="BQY75" s="82"/>
      <c r="BQZ75" s="82"/>
      <c r="BRA75" s="82"/>
      <c r="BRB75" s="82"/>
      <c r="BRC75" s="82"/>
      <c r="BRD75" s="82"/>
      <c r="BRE75" s="82"/>
      <c r="BRF75" s="82"/>
      <c r="BRG75" s="82"/>
      <c r="BRH75" s="82"/>
      <c r="BRI75" s="82"/>
      <c r="BRJ75" s="82"/>
      <c r="BRK75" s="82"/>
      <c r="BRL75" s="82"/>
      <c r="BRM75" s="82"/>
      <c r="BRN75" s="82"/>
      <c r="BRO75" s="82"/>
      <c r="BRP75" s="82"/>
      <c r="BRQ75" s="82"/>
      <c r="BRR75" s="82"/>
      <c r="BRS75" s="82"/>
      <c r="BRT75" s="82"/>
      <c r="BRU75" s="82"/>
      <c r="BRV75" s="82"/>
      <c r="BRW75" s="82"/>
      <c r="BRX75" s="82"/>
      <c r="BRY75" s="82"/>
      <c r="BRZ75" s="82"/>
      <c r="BSA75" s="82"/>
      <c r="BSB75" s="82"/>
      <c r="BSC75" s="82"/>
      <c r="BSD75" s="82"/>
      <c r="BSE75" s="82"/>
      <c r="BSF75" s="82"/>
      <c r="BSG75" s="82"/>
      <c r="BSH75" s="82"/>
      <c r="BSI75" s="82"/>
      <c r="BSJ75" s="82"/>
      <c r="BSK75" s="82"/>
      <c r="BSL75" s="82"/>
      <c r="BSM75" s="82"/>
      <c r="BSN75" s="82"/>
      <c r="BSO75" s="82"/>
      <c r="BSP75" s="82"/>
      <c r="BSQ75" s="82"/>
      <c r="BSR75" s="82"/>
      <c r="BSS75" s="82"/>
      <c r="BST75" s="82"/>
      <c r="BSU75" s="82"/>
      <c r="BSV75" s="82"/>
      <c r="BSW75" s="82"/>
      <c r="BSX75" s="82"/>
      <c r="BSY75" s="82"/>
      <c r="BSZ75" s="82"/>
      <c r="BTA75" s="82"/>
      <c r="BTB75" s="82"/>
      <c r="BTC75" s="82"/>
      <c r="BTD75" s="82"/>
      <c r="BTE75" s="82"/>
      <c r="BTF75" s="82"/>
      <c r="BTG75" s="82"/>
      <c r="BTH75" s="82"/>
      <c r="BTI75" s="82"/>
      <c r="BTJ75" s="82"/>
      <c r="BTK75" s="82"/>
      <c r="BTL75" s="82"/>
      <c r="BTM75" s="82"/>
      <c r="BTN75" s="82"/>
      <c r="BTO75" s="82"/>
      <c r="BTP75" s="82"/>
      <c r="BTQ75" s="82"/>
      <c r="BTR75" s="82"/>
      <c r="BTS75" s="82"/>
      <c r="BTT75" s="82"/>
      <c r="BTU75" s="82"/>
      <c r="BTV75" s="82"/>
      <c r="BTW75" s="82"/>
      <c r="BTX75" s="82"/>
      <c r="BTY75" s="82"/>
      <c r="BTZ75" s="82"/>
      <c r="BUA75" s="82"/>
      <c r="BUB75" s="82"/>
      <c r="BUC75" s="82"/>
      <c r="BUD75" s="82"/>
      <c r="BUE75" s="82"/>
      <c r="BUF75" s="82"/>
      <c r="BUG75" s="82"/>
      <c r="BUH75" s="82"/>
      <c r="BUI75" s="82"/>
      <c r="BUJ75" s="82"/>
      <c r="BUK75" s="82"/>
      <c r="BUL75" s="82"/>
      <c r="BUM75" s="82"/>
      <c r="BUN75" s="82"/>
      <c r="BUO75" s="82"/>
      <c r="BUP75" s="82"/>
      <c r="BUQ75" s="82"/>
      <c r="BUR75" s="82"/>
      <c r="BUS75" s="82"/>
      <c r="BUT75" s="82"/>
      <c r="BUU75" s="82"/>
      <c r="BUV75" s="82"/>
      <c r="BUW75" s="82"/>
      <c r="BUX75" s="82"/>
      <c r="BUY75" s="82"/>
      <c r="BUZ75" s="82"/>
      <c r="BVA75" s="82"/>
      <c r="BVB75" s="82"/>
      <c r="BVC75" s="82"/>
      <c r="BVD75" s="82"/>
      <c r="BVE75" s="82"/>
      <c r="BVF75" s="82"/>
      <c r="BVG75" s="82"/>
      <c r="BVH75" s="82"/>
      <c r="BVI75" s="82"/>
      <c r="BVJ75" s="82"/>
      <c r="BVK75" s="82"/>
      <c r="BVL75" s="82"/>
      <c r="BVM75" s="82"/>
      <c r="BVN75" s="82"/>
      <c r="BVO75" s="82"/>
      <c r="BVP75" s="82"/>
      <c r="BVQ75" s="82"/>
      <c r="BVR75" s="82"/>
      <c r="BVS75" s="82"/>
      <c r="BVT75" s="82"/>
      <c r="BVU75" s="82"/>
      <c r="BVV75" s="82"/>
      <c r="BVW75" s="82"/>
      <c r="BVX75" s="82"/>
      <c r="BVY75" s="82"/>
      <c r="BVZ75" s="82"/>
      <c r="BWA75" s="82"/>
      <c r="BWB75" s="82"/>
      <c r="BWC75" s="82"/>
      <c r="BWD75" s="82"/>
      <c r="BWE75" s="82"/>
      <c r="BWF75" s="82"/>
      <c r="BWG75" s="82"/>
      <c r="BWH75" s="82"/>
      <c r="BWI75" s="82"/>
      <c r="BWJ75" s="82"/>
      <c r="BWK75" s="82"/>
      <c r="BWL75" s="82"/>
      <c r="BWM75" s="82"/>
      <c r="BWN75" s="82"/>
      <c r="BWO75" s="82"/>
      <c r="BWP75" s="82"/>
      <c r="BWQ75" s="82"/>
      <c r="BWR75" s="82"/>
      <c r="BWS75" s="82"/>
      <c r="BWT75" s="82"/>
      <c r="BWU75" s="82"/>
      <c r="BWV75" s="82"/>
      <c r="BWW75" s="82"/>
      <c r="BWX75" s="82"/>
      <c r="BWY75" s="82"/>
      <c r="BWZ75" s="82"/>
      <c r="BXA75" s="82"/>
      <c r="BXB75" s="82"/>
      <c r="BXC75" s="82"/>
      <c r="BXD75" s="82"/>
      <c r="BXE75" s="82"/>
      <c r="BXF75" s="82"/>
      <c r="BXG75" s="82"/>
      <c r="BXH75" s="82"/>
      <c r="BXI75" s="82"/>
      <c r="BXJ75" s="82"/>
      <c r="BXK75" s="82"/>
      <c r="BXL75" s="82"/>
      <c r="BXM75" s="82"/>
      <c r="BXN75" s="82"/>
      <c r="BXO75" s="82"/>
      <c r="BXP75" s="82"/>
      <c r="BXQ75" s="82"/>
      <c r="BXR75" s="82"/>
      <c r="BXS75" s="82"/>
      <c r="BXT75" s="82"/>
      <c r="BXU75" s="82"/>
      <c r="BXV75" s="82"/>
      <c r="BXW75" s="82"/>
      <c r="BXX75" s="82"/>
      <c r="BXY75" s="82"/>
      <c r="BXZ75" s="82"/>
      <c r="BYA75" s="82"/>
      <c r="BYB75" s="82"/>
      <c r="BYC75" s="82"/>
      <c r="BYD75" s="82"/>
      <c r="BYE75" s="82"/>
      <c r="BYF75" s="82"/>
      <c r="BYG75" s="82"/>
      <c r="BYH75" s="82"/>
      <c r="BYI75" s="82"/>
      <c r="BYJ75" s="82"/>
      <c r="BYK75" s="82"/>
      <c r="BYL75" s="82"/>
      <c r="BYM75" s="82"/>
      <c r="BYN75" s="82"/>
      <c r="BYO75" s="82"/>
      <c r="BYP75" s="82"/>
      <c r="BYQ75" s="82"/>
      <c r="BYR75" s="82"/>
      <c r="BYS75" s="82"/>
      <c r="BYT75" s="82"/>
      <c r="BYU75" s="82"/>
      <c r="BYV75" s="82"/>
      <c r="BYW75" s="82"/>
      <c r="BYX75" s="82"/>
      <c r="BYY75" s="82"/>
      <c r="BYZ75" s="82"/>
      <c r="BZA75" s="82"/>
      <c r="BZB75" s="82"/>
      <c r="BZC75" s="82"/>
      <c r="BZD75" s="82"/>
      <c r="BZE75" s="82"/>
      <c r="BZF75" s="82"/>
      <c r="BZG75" s="82"/>
      <c r="BZH75" s="82"/>
      <c r="BZI75" s="82"/>
      <c r="BZJ75" s="82"/>
      <c r="BZK75" s="82"/>
      <c r="BZL75" s="82"/>
      <c r="BZM75" s="82"/>
      <c r="BZN75" s="82"/>
      <c r="BZO75" s="82"/>
      <c r="BZP75" s="82"/>
      <c r="BZQ75" s="82"/>
      <c r="BZR75" s="82"/>
      <c r="BZS75" s="82"/>
      <c r="BZT75" s="82"/>
      <c r="BZU75" s="82"/>
      <c r="BZV75" s="82"/>
      <c r="BZW75" s="82"/>
      <c r="BZX75" s="82"/>
      <c r="BZY75" s="82"/>
      <c r="BZZ75" s="82"/>
      <c r="CAA75" s="82"/>
      <c r="CAB75" s="82"/>
      <c r="CAC75" s="82"/>
      <c r="CAD75" s="82"/>
      <c r="CAE75" s="82"/>
      <c r="CAF75" s="82"/>
      <c r="CAG75" s="82"/>
      <c r="CAH75" s="82"/>
      <c r="CAI75" s="82"/>
      <c r="CAJ75" s="82"/>
      <c r="CAK75" s="82"/>
      <c r="CAL75" s="82"/>
      <c r="CAM75" s="82"/>
      <c r="CAN75" s="82"/>
      <c r="CAO75" s="82"/>
      <c r="CAP75" s="82"/>
      <c r="CAQ75" s="82"/>
      <c r="CAR75" s="82"/>
      <c r="CAS75" s="82"/>
      <c r="CAT75" s="82"/>
      <c r="CAU75" s="82"/>
      <c r="CAV75" s="82"/>
      <c r="CAW75" s="82"/>
      <c r="CAX75" s="82"/>
      <c r="CAY75" s="82"/>
      <c r="CAZ75" s="82"/>
      <c r="CBA75" s="82"/>
      <c r="CBB75" s="82"/>
      <c r="CBC75" s="82"/>
      <c r="CBD75" s="82"/>
      <c r="CBE75" s="82"/>
      <c r="CBF75" s="82"/>
      <c r="CBG75" s="82"/>
      <c r="CBH75" s="82"/>
      <c r="CBI75" s="82"/>
      <c r="CBJ75" s="82"/>
      <c r="CBK75" s="82"/>
      <c r="CBL75" s="82"/>
      <c r="CBM75" s="82"/>
      <c r="CBN75" s="82"/>
      <c r="CBO75" s="82"/>
      <c r="CBP75" s="82"/>
      <c r="CBQ75" s="82"/>
      <c r="CBR75" s="82"/>
      <c r="CBS75" s="82"/>
      <c r="CBT75" s="82"/>
      <c r="CBU75" s="82"/>
      <c r="CBV75" s="82"/>
      <c r="CBW75" s="82"/>
      <c r="CBX75" s="82"/>
      <c r="CBY75" s="82"/>
      <c r="CBZ75" s="82"/>
      <c r="CCA75" s="82"/>
      <c r="CCB75" s="82"/>
      <c r="CCC75" s="82"/>
      <c r="CCD75" s="82"/>
      <c r="CCE75" s="82"/>
      <c r="CCF75" s="82"/>
      <c r="CCG75" s="82"/>
      <c r="CCH75" s="82"/>
      <c r="CCI75" s="82"/>
      <c r="CCJ75" s="82"/>
      <c r="CCK75" s="82"/>
      <c r="CCL75" s="82"/>
      <c r="CCM75" s="82"/>
      <c r="CCN75" s="82"/>
      <c r="CCO75" s="82"/>
      <c r="CCP75" s="82"/>
      <c r="CCQ75" s="82"/>
      <c r="CCR75" s="82"/>
      <c r="CCS75" s="82"/>
      <c r="CCT75" s="82"/>
      <c r="CCU75" s="82"/>
      <c r="CCV75" s="82"/>
      <c r="CCW75" s="82"/>
      <c r="CCX75" s="82"/>
      <c r="CCY75" s="82"/>
      <c r="CCZ75" s="82"/>
      <c r="CDA75" s="82"/>
      <c r="CDB75" s="82"/>
      <c r="CDC75" s="82"/>
      <c r="CDD75" s="82"/>
      <c r="CDE75" s="82"/>
      <c r="CDF75" s="82"/>
      <c r="CDG75" s="82"/>
      <c r="CDH75" s="82"/>
      <c r="CDI75" s="82"/>
      <c r="CDJ75" s="82"/>
      <c r="CDK75" s="82"/>
      <c r="CDL75" s="82"/>
      <c r="CDM75" s="82"/>
      <c r="CDN75" s="82"/>
      <c r="CDO75" s="82"/>
      <c r="CDP75" s="82"/>
      <c r="CDQ75" s="82"/>
      <c r="CDR75" s="82"/>
      <c r="CDS75" s="82"/>
      <c r="CDT75" s="82"/>
      <c r="CDU75" s="82"/>
      <c r="CDV75" s="82"/>
      <c r="CDW75" s="82"/>
      <c r="CDX75" s="82"/>
      <c r="CDY75" s="82"/>
      <c r="CDZ75" s="82"/>
      <c r="CEA75" s="82"/>
      <c r="CEB75" s="82"/>
      <c r="CEC75" s="82"/>
      <c r="CED75" s="82"/>
      <c r="CEE75" s="82"/>
      <c r="CEF75" s="82"/>
      <c r="CEG75" s="82"/>
      <c r="CEH75" s="82"/>
      <c r="CEI75" s="82"/>
      <c r="CEJ75" s="82"/>
      <c r="CEK75" s="82"/>
      <c r="CEL75" s="82"/>
      <c r="CEM75" s="82"/>
      <c r="CEN75" s="82"/>
      <c r="CEO75" s="82"/>
      <c r="CEP75" s="82"/>
      <c r="CEQ75" s="82"/>
      <c r="CER75" s="82"/>
      <c r="CES75" s="82"/>
      <c r="CET75" s="82"/>
      <c r="CEU75" s="82"/>
      <c r="CEV75" s="82"/>
      <c r="CEW75" s="82"/>
      <c r="CEX75" s="82"/>
      <c r="CEY75" s="82"/>
      <c r="CEZ75" s="82"/>
      <c r="CFA75" s="82"/>
      <c r="CFB75" s="82"/>
      <c r="CFC75" s="82"/>
      <c r="CFD75" s="82"/>
      <c r="CFE75" s="82"/>
      <c r="CFF75" s="82"/>
      <c r="CFG75" s="82"/>
      <c r="CFH75" s="82"/>
      <c r="CFI75" s="82"/>
      <c r="CFJ75" s="82"/>
      <c r="CFK75" s="82"/>
      <c r="CFL75" s="82"/>
      <c r="CFM75" s="82"/>
      <c r="CFN75" s="82"/>
      <c r="CFO75" s="82"/>
      <c r="CFP75" s="82"/>
      <c r="CFQ75" s="82"/>
      <c r="CFR75" s="82"/>
      <c r="CFS75" s="82"/>
      <c r="CFT75" s="82"/>
      <c r="CFU75" s="82"/>
      <c r="CFV75" s="82"/>
      <c r="CFW75" s="82"/>
      <c r="CFX75" s="82"/>
      <c r="CFY75" s="82"/>
      <c r="CFZ75" s="82"/>
      <c r="CGA75" s="82"/>
      <c r="CGB75" s="82"/>
      <c r="CGC75" s="82"/>
      <c r="CGD75" s="82"/>
      <c r="CGE75" s="82"/>
      <c r="CGF75" s="82"/>
      <c r="CGG75" s="82"/>
      <c r="CGH75" s="82"/>
      <c r="CGI75" s="82"/>
      <c r="CGJ75" s="82"/>
      <c r="CGK75" s="82"/>
      <c r="CGL75" s="82"/>
      <c r="CGM75" s="82"/>
      <c r="CGN75" s="82"/>
      <c r="CGO75" s="82"/>
      <c r="CGP75" s="82"/>
      <c r="CGQ75" s="82"/>
      <c r="CGR75" s="82"/>
      <c r="CGS75" s="82"/>
      <c r="CGT75" s="82"/>
      <c r="CGU75" s="82"/>
      <c r="CGV75" s="82"/>
      <c r="CGW75" s="82"/>
      <c r="CGX75" s="82"/>
      <c r="CGY75" s="82"/>
      <c r="CGZ75" s="82"/>
      <c r="CHA75" s="82"/>
      <c r="CHB75" s="82"/>
      <c r="CHC75" s="82"/>
      <c r="CHD75" s="82"/>
      <c r="CHE75" s="82"/>
      <c r="CHF75" s="82"/>
      <c r="CHG75" s="82"/>
      <c r="CHH75" s="82"/>
      <c r="CHI75" s="82"/>
      <c r="CHJ75" s="82"/>
      <c r="CHK75" s="82"/>
      <c r="CHL75" s="82"/>
      <c r="CHM75" s="82"/>
      <c r="CHN75" s="82"/>
      <c r="CHO75" s="82"/>
      <c r="CHP75" s="82"/>
      <c r="CHQ75" s="82"/>
      <c r="CHR75" s="82"/>
      <c r="CHS75" s="82"/>
      <c r="CHT75" s="82"/>
      <c r="CHU75" s="82"/>
      <c r="CHV75" s="82"/>
      <c r="CHW75" s="82"/>
      <c r="CHX75" s="82"/>
      <c r="CHY75" s="82"/>
      <c r="CHZ75" s="82"/>
      <c r="CIA75" s="82"/>
      <c r="CIB75" s="82"/>
      <c r="CIC75" s="82"/>
      <c r="CID75" s="82"/>
      <c r="CIE75" s="82"/>
      <c r="CIF75" s="82"/>
      <c r="CIG75" s="82"/>
      <c r="CIH75" s="82"/>
      <c r="CII75" s="82"/>
      <c r="CIJ75" s="82"/>
      <c r="CIK75" s="82"/>
      <c r="CIL75" s="82"/>
      <c r="CIM75" s="82"/>
      <c r="CIN75" s="82"/>
      <c r="CIO75" s="82"/>
      <c r="CIP75" s="82"/>
      <c r="CIQ75" s="82"/>
      <c r="CIR75" s="82"/>
      <c r="CIS75" s="82"/>
      <c r="CIT75" s="82"/>
      <c r="CIU75" s="82"/>
      <c r="CIV75" s="82"/>
      <c r="CIW75" s="82"/>
      <c r="CIX75" s="82"/>
      <c r="CIY75" s="82"/>
      <c r="CIZ75" s="82"/>
      <c r="CJA75" s="82"/>
      <c r="CJB75" s="82"/>
      <c r="CJC75" s="82"/>
      <c r="CJD75" s="82"/>
      <c r="CJE75" s="82"/>
      <c r="CJF75" s="82"/>
      <c r="CJG75" s="82"/>
      <c r="CJH75" s="82"/>
      <c r="CJI75" s="82"/>
      <c r="CJJ75" s="82"/>
      <c r="CJK75" s="82"/>
      <c r="CJL75" s="82"/>
      <c r="CJM75" s="82"/>
      <c r="CJN75" s="82"/>
      <c r="CJO75" s="82"/>
      <c r="CJP75" s="82"/>
      <c r="CJQ75" s="82"/>
      <c r="CJR75" s="82"/>
      <c r="CJS75" s="82"/>
      <c r="CJT75" s="82"/>
      <c r="CJU75" s="82"/>
      <c r="CJV75" s="82"/>
      <c r="CJW75" s="82"/>
      <c r="CJX75" s="82"/>
      <c r="CJY75" s="82"/>
      <c r="CJZ75" s="82"/>
      <c r="CKA75" s="82"/>
      <c r="CKB75" s="82"/>
      <c r="CKC75" s="82"/>
      <c r="CKD75" s="82"/>
      <c r="CKE75" s="82"/>
      <c r="CKF75" s="82"/>
      <c r="CKG75" s="82"/>
      <c r="CKH75" s="82"/>
      <c r="CKI75" s="82"/>
      <c r="CKJ75" s="82"/>
      <c r="CKK75" s="82"/>
      <c r="CKL75" s="82"/>
      <c r="CKM75" s="82"/>
      <c r="CKN75" s="82"/>
      <c r="CKO75" s="82"/>
      <c r="CKP75" s="82"/>
      <c r="CKQ75" s="82"/>
      <c r="CKR75" s="82"/>
      <c r="CKS75" s="82"/>
      <c r="CKT75" s="82"/>
      <c r="CKU75" s="82"/>
      <c r="CKV75" s="82"/>
      <c r="CKW75" s="82"/>
      <c r="CKX75" s="82"/>
      <c r="CKY75" s="82"/>
      <c r="CKZ75" s="82"/>
      <c r="CLA75" s="82"/>
      <c r="CLB75" s="82"/>
      <c r="CLC75" s="82"/>
      <c r="CLD75" s="82"/>
      <c r="CLE75" s="82"/>
      <c r="CLF75" s="82"/>
      <c r="CLG75" s="82"/>
      <c r="CLH75" s="82"/>
      <c r="CLI75" s="82"/>
      <c r="CLJ75" s="82"/>
      <c r="CLK75" s="82"/>
      <c r="CLL75" s="82"/>
      <c r="CLM75" s="82"/>
      <c r="CLN75" s="82"/>
      <c r="CLO75" s="82"/>
      <c r="CLP75" s="82"/>
      <c r="CLQ75" s="82"/>
      <c r="CLR75" s="82"/>
      <c r="CLS75" s="82"/>
      <c r="CLT75" s="82"/>
      <c r="CLU75" s="82"/>
      <c r="CLV75" s="82"/>
      <c r="CLW75" s="82"/>
      <c r="CLX75" s="82"/>
      <c r="CLY75" s="82"/>
      <c r="CLZ75" s="82"/>
      <c r="CMA75" s="82"/>
      <c r="CMB75" s="82"/>
      <c r="CMC75" s="82"/>
      <c r="CMD75" s="82"/>
      <c r="CME75" s="82"/>
      <c r="CMF75" s="82"/>
      <c r="CMG75" s="82"/>
      <c r="CMH75" s="82"/>
      <c r="CMI75" s="82"/>
      <c r="CMJ75" s="82"/>
      <c r="CMK75" s="82"/>
      <c r="CML75" s="82"/>
      <c r="CMM75" s="82"/>
      <c r="CMN75" s="82"/>
      <c r="CMO75" s="82"/>
      <c r="CMP75" s="82"/>
      <c r="CMQ75" s="82"/>
      <c r="CMR75" s="82"/>
      <c r="CMS75" s="82"/>
      <c r="CMT75" s="82"/>
      <c r="CMU75" s="82"/>
      <c r="CMV75" s="82"/>
      <c r="CMW75" s="82"/>
      <c r="CMX75" s="82"/>
      <c r="CMY75" s="82"/>
      <c r="CMZ75" s="82"/>
      <c r="CNA75" s="82"/>
      <c r="CNB75" s="82"/>
      <c r="CNC75" s="82"/>
      <c r="CND75" s="82"/>
      <c r="CNE75" s="82"/>
      <c r="CNF75" s="82"/>
      <c r="CNG75" s="82"/>
      <c r="CNH75" s="82"/>
      <c r="CNI75" s="82"/>
      <c r="CNJ75" s="82"/>
      <c r="CNK75" s="82"/>
      <c r="CNL75" s="82"/>
      <c r="CNM75" s="82"/>
      <c r="CNN75" s="82"/>
      <c r="CNO75" s="82"/>
      <c r="CNP75" s="82"/>
      <c r="CNQ75" s="82"/>
      <c r="CNR75" s="82"/>
      <c r="CNS75" s="82"/>
      <c r="CNT75" s="82"/>
      <c r="CNU75" s="82"/>
      <c r="CNV75" s="82"/>
      <c r="CNW75" s="82"/>
      <c r="CNX75" s="82"/>
      <c r="CNY75" s="82"/>
      <c r="CNZ75" s="82"/>
      <c r="COA75" s="82"/>
      <c r="COB75" s="82"/>
      <c r="COC75" s="82"/>
      <c r="COD75" s="82"/>
      <c r="COE75" s="82"/>
      <c r="COF75" s="82"/>
      <c r="COG75" s="82"/>
      <c r="COH75" s="82"/>
      <c r="COI75" s="82"/>
      <c r="COJ75" s="82"/>
      <c r="COK75" s="82"/>
      <c r="COL75" s="82"/>
      <c r="COM75" s="82"/>
      <c r="CON75" s="82"/>
      <c r="COO75" s="82"/>
      <c r="COP75" s="82"/>
      <c r="COQ75" s="82"/>
      <c r="COR75" s="82"/>
      <c r="COS75" s="82"/>
      <c r="COT75" s="82"/>
      <c r="COU75" s="82"/>
      <c r="COV75" s="82"/>
      <c r="COW75" s="82"/>
      <c r="COX75" s="82"/>
      <c r="COY75" s="82"/>
      <c r="COZ75" s="82"/>
      <c r="CPA75" s="82"/>
      <c r="CPB75" s="82"/>
      <c r="CPC75" s="82"/>
      <c r="CPD75" s="82"/>
      <c r="CPE75" s="82"/>
      <c r="CPF75" s="82"/>
      <c r="CPG75" s="82"/>
      <c r="CPH75" s="82"/>
      <c r="CPI75" s="82"/>
      <c r="CPJ75" s="82"/>
      <c r="CPK75" s="82"/>
      <c r="CPL75" s="82"/>
      <c r="CPM75" s="82"/>
      <c r="CPN75" s="82"/>
      <c r="CPO75" s="82"/>
      <c r="CPP75" s="82"/>
      <c r="CPQ75" s="82"/>
      <c r="CPR75" s="82"/>
      <c r="CPS75" s="82"/>
      <c r="CPT75" s="82"/>
      <c r="CPU75" s="82"/>
      <c r="CPV75" s="82"/>
      <c r="CPW75" s="82"/>
      <c r="CPX75" s="82"/>
      <c r="CPY75" s="82"/>
      <c r="CPZ75" s="82"/>
      <c r="CQA75" s="82"/>
      <c r="CQB75" s="82"/>
      <c r="CQC75" s="82"/>
      <c r="CQD75" s="82"/>
      <c r="CQE75" s="82"/>
      <c r="CQF75" s="82"/>
      <c r="CQG75" s="82"/>
      <c r="CQH75" s="82"/>
      <c r="CQI75" s="82"/>
      <c r="CQJ75" s="82"/>
      <c r="CQK75" s="82"/>
      <c r="CQL75" s="82"/>
      <c r="CQM75" s="82"/>
      <c r="CQN75" s="82"/>
      <c r="CQO75" s="82"/>
      <c r="CQP75" s="82"/>
      <c r="CQQ75" s="82"/>
      <c r="CQR75" s="82"/>
      <c r="CQS75" s="82"/>
      <c r="CQT75" s="82"/>
      <c r="CQU75" s="82"/>
      <c r="CQV75" s="82"/>
      <c r="CQW75" s="82"/>
      <c r="CQX75" s="82"/>
      <c r="CQY75" s="82"/>
      <c r="CQZ75" s="82"/>
      <c r="CRA75" s="82"/>
      <c r="CRB75" s="82"/>
      <c r="CRC75" s="82"/>
      <c r="CRD75" s="82"/>
      <c r="CRE75" s="82"/>
      <c r="CRF75" s="82"/>
      <c r="CRG75" s="82"/>
      <c r="CRH75" s="82"/>
      <c r="CRI75" s="82"/>
      <c r="CRJ75" s="82"/>
      <c r="CRK75" s="82"/>
      <c r="CRL75" s="82"/>
      <c r="CRM75" s="82"/>
      <c r="CRN75" s="82"/>
      <c r="CRO75" s="82"/>
      <c r="CRP75" s="82"/>
      <c r="CRQ75" s="82"/>
      <c r="CRR75" s="82"/>
      <c r="CRS75" s="82"/>
      <c r="CRT75" s="82"/>
      <c r="CRU75" s="82"/>
      <c r="CRV75" s="82"/>
      <c r="CRW75" s="82"/>
      <c r="CRX75" s="82"/>
      <c r="CRY75" s="82"/>
      <c r="CRZ75" s="82"/>
      <c r="CSA75" s="82"/>
      <c r="CSB75" s="82"/>
      <c r="CSC75" s="82"/>
      <c r="CSD75" s="82"/>
      <c r="CSE75" s="82"/>
      <c r="CSF75" s="82"/>
      <c r="CSG75" s="82"/>
      <c r="CSH75" s="82"/>
      <c r="CSI75" s="82"/>
      <c r="CSJ75" s="82"/>
      <c r="CSK75" s="82"/>
      <c r="CSL75" s="82"/>
      <c r="CSM75" s="82"/>
      <c r="CSN75" s="82"/>
      <c r="CSO75" s="82"/>
      <c r="CSP75" s="82"/>
      <c r="CSQ75" s="82"/>
      <c r="CSR75" s="82"/>
      <c r="CSS75" s="82"/>
      <c r="CST75" s="82"/>
      <c r="CSU75" s="82"/>
      <c r="CSV75" s="82"/>
      <c r="CSW75" s="82"/>
      <c r="CSX75" s="82"/>
      <c r="CSY75" s="82"/>
      <c r="CSZ75" s="82"/>
      <c r="CTA75" s="82"/>
      <c r="CTB75" s="82"/>
      <c r="CTC75" s="82"/>
      <c r="CTD75" s="82"/>
      <c r="CTE75" s="82"/>
      <c r="CTF75" s="82"/>
      <c r="CTG75" s="82"/>
      <c r="CTH75" s="82"/>
      <c r="CTI75" s="82"/>
      <c r="CTJ75" s="82"/>
      <c r="CTK75" s="82"/>
      <c r="CTL75" s="82"/>
      <c r="CTM75" s="82"/>
      <c r="CTN75" s="82"/>
      <c r="CTO75" s="82"/>
      <c r="CTP75" s="82"/>
      <c r="CTQ75" s="82"/>
      <c r="CTR75" s="82"/>
      <c r="CTS75" s="82"/>
      <c r="CTT75" s="82"/>
      <c r="CTU75" s="82"/>
      <c r="CTV75" s="82"/>
      <c r="CTW75" s="82"/>
      <c r="CTX75" s="82"/>
      <c r="CTY75" s="82"/>
      <c r="CTZ75" s="82"/>
      <c r="CUA75" s="82"/>
      <c r="CUB75" s="82"/>
      <c r="CUC75" s="82"/>
      <c r="CUD75" s="82"/>
      <c r="CUE75" s="82"/>
      <c r="CUF75" s="82"/>
      <c r="CUG75" s="82"/>
      <c r="CUH75" s="82"/>
      <c r="CUI75" s="82"/>
      <c r="CUJ75" s="82"/>
      <c r="CUK75" s="82"/>
      <c r="CUL75" s="82"/>
      <c r="CUM75" s="82"/>
      <c r="CUN75" s="82"/>
      <c r="CUO75" s="82"/>
      <c r="CUP75" s="82"/>
      <c r="CUQ75" s="82"/>
      <c r="CUR75" s="82"/>
      <c r="CUS75" s="82"/>
      <c r="CUT75" s="82"/>
      <c r="CUU75" s="82"/>
      <c r="CUV75" s="82"/>
      <c r="CUW75" s="82"/>
      <c r="CUX75" s="82"/>
      <c r="CUY75" s="82"/>
      <c r="CUZ75" s="82"/>
      <c r="CVA75" s="82"/>
      <c r="CVB75" s="82"/>
      <c r="CVC75" s="82"/>
      <c r="CVD75" s="82"/>
      <c r="CVE75" s="82"/>
      <c r="CVF75" s="82"/>
      <c r="CVG75" s="82"/>
      <c r="CVH75" s="82"/>
      <c r="CVI75" s="82"/>
      <c r="CVJ75" s="82"/>
      <c r="CVK75" s="82"/>
      <c r="CVL75" s="82"/>
      <c r="CVM75" s="82"/>
      <c r="CVN75" s="82"/>
      <c r="CVO75" s="82"/>
      <c r="CVP75" s="82"/>
      <c r="CVQ75" s="82"/>
      <c r="CVR75" s="82"/>
      <c r="CVS75" s="82"/>
      <c r="CVT75" s="82"/>
      <c r="CVU75" s="82"/>
      <c r="CVV75" s="82"/>
      <c r="CVW75" s="82"/>
      <c r="CVX75" s="82"/>
      <c r="CVY75" s="82"/>
      <c r="CVZ75" s="82"/>
      <c r="CWA75" s="82"/>
      <c r="CWB75" s="82"/>
      <c r="CWC75" s="82"/>
      <c r="CWD75" s="82"/>
      <c r="CWE75" s="82"/>
      <c r="CWF75" s="82"/>
      <c r="CWG75" s="82"/>
      <c r="CWH75" s="82"/>
      <c r="CWI75" s="82"/>
      <c r="CWJ75" s="82"/>
      <c r="CWK75" s="82"/>
      <c r="CWL75" s="82"/>
      <c r="CWM75" s="82"/>
      <c r="CWN75" s="82"/>
      <c r="CWO75" s="82"/>
      <c r="CWP75" s="82"/>
      <c r="CWQ75" s="82"/>
      <c r="CWR75" s="82"/>
      <c r="CWS75" s="82"/>
      <c r="CWT75" s="82"/>
      <c r="CWU75" s="82"/>
      <c r="CWV75" s="82"/>
      <c r="CWW75" s="82"/>
      <c r="CWX75" s="82"/>
      <c r="CWY75" s="82"/>
      <c r="CWZ75" s="82"/>
      <c r="CXA75" s="82"/>
      <c r="CXB75" s="82"/>
      <c r="CXC75" s="82"/>
      <c r="CXD75" s="82"/>
      <c r="CXE75" s="82"/>
      <c r="CXF75" s="82"/>
      <c r="CXG75" s="82"/>
      <c r="CXH75" s="82"/>
      <c r="CXI75" s="82"/>
      <c r="CXJ75" s="82"/>
      <c r="CXK75" s="82"/>
      <c r="CXL75" s="82"/>
      <c r="CXM75" s="82"/>
      <c r="CXN75" s="82"/>
      <c r="CXO75" s="82"/>
      <c r="CXP75" s="82"/>
      <c r="CXQ75" s="82"/>
      <c r="CXR75" s="82"/>
      <c r="CXS75" s="82"/>
      <c r="CXT75" s="82"/>
      <c r="CXU75" s="82"/>
      <c r="CXV75" s="82"/>
      <c r="CXW75" s="82"/>
      <c r="CXX75" s="82"/>
      <c r="CXY75" s="82"/>
      <c r="CXZ75" s="82"/>
      <c r="CYA75" s="82"/>
      <c r="CYB75" s="82"/>
      <c r="CYC75" s="82"/>
      <c r="CYD75" s="82"/>
      <c r="CYE75" s="82"/>
      <c r="CYF75" s="82"/>
      <c r="CYG75" s="82"/>
      <c r="CYH75" s="82"/>
      <c r="CYI75" s="82"/>
      <c r="CYJ75" s="82"/>
      <c r="CYK75" s="82"/>
      <c r="CYL75" s="82"/>
      <c r="CYM75" s="82"/>
      <c r="CYN75" s="82"/>
      <c r="CYO75" s="82"/>
      <c r="CYP75" s="82"/>
      <c r="CYQ75" s="82"/>
      <c r="CYR75" s="82"/>
      <c r="CYS75" s="82"/>
      <c r="CYT75" s="82"/>
      <c r="CYU75" s="82"/>
      <c r="CYV75" s="82"/>
      <c r="CYW75" s="82"/>
      <c r="CYX75" s="82"/>
      <c r="CYY75" s="82"/>
      <c r="CYZ75" s="82"/>
      <c r="CZA75" s="82"/>
      <c r="CZB75" s="82"/>
      <c r="CZC75" s="82"/>
      <c r="CZD75" s="82"/>
      <c r="CZE75" s="82"/>
      <c r="CZF75" s="82"/>
      <c r="CZG75" s="82"/>
      <c r="CZH75" s="82"/>
      <c r="CZI75" s="82"/>
      <c r="CZJ75" s="82"/>
      <c r="CZK75" s="82"/>
      <c r="CZL75" s="82"/>
      <c r="CZM75" s="82"/>
      <c r="CZN75" s="82"/>
      <c r="CZO75" s="82"/>
      <c r="CZP75" s="82"/>
      <c r="CZQ75" s="82"/>
      <c r="CZR75" s="82"/>
      <c r="CZS75" s="82"/>
      <c r="CZT75" s="82"/>
      <c r="CZU75" s="82"/>
      <c r="CZV75" s="82"/>
      <c r="CZW75" s="82"/>
      <c r="CZX75" s="82"/>
      <c r="CZY75" s="82"/>
      <c r="CZZ75" s="82"/>
      <c r="DAA75" s="82"/>
      <c r="DAB75" s="82"/>
      <c r="DAC75" s="82"/>
      <c r="DAD75" s="82"/>
      <c r="DAE75" s="82"/>
      <c r="DAF75" s="82"/>
      <c r="DAG75" s="82"/>
      <c r="DAH75" s="82"/>
      <c r="DAI75" s="82"/>
      <c r="DAJ75" s="82"/>
      <c r="DAK75" s="82"/>
      <c r="DAL75" s="82"/>
      <c r="DAM75" s="82"/>
      <c r="DAN75" s="82"/>
      <c r="DAO75" s="82"/>
      <c r="DAP75" s="82"/>
      <c r="DAQ75" s="82"/>
      <c r="DAR75" s="82"/>
      <c r="DAS75" s="82"/>
      <c r="DAT75" s="82"/>
      <c r="DAU75" s="82"/>
      <c r="DAV75" s="82"/>
      <c r="DAW75" s="82"/>
      <c r="DAX75" s="82"/>
      <c r="DAY75" s="82"/>
      <c r="DAZ75" s="82"/>
      <c r="DBA75" s="82"/>
      <c r="DBB75" s="82"/>
      <c r="DBC75" s="82"/>
      <c r="DBD75" s="82"/>
      <c r="DBE75" s="82"/>
      <c r="DBF75" s="82"/>
      <c r="DBG75" s="82"/>
      <c r="DBH75" s="82"/>
      <c r="DBI75" s="82"/>
      <c r="DBJ75" s="82"/>
      <c r="DBK75" s="82"/>
      <c r="DBL75" s="82"/>
      <c r="DBM75" s="82"/>
      <c r="DBN75" s="82"/>
      <c r="DBO75" s="82"/>
      <c r="DBP75" s="82"/>
      <c r="DBQ75" s="82"/>
      <c r="DBR75" s="82"/>
      <c r="DBS75" s="82"/>
      <c r="DBT75" s="82"/>
      <c r="DBU75" s="82"/>
      <c r="DBV75" s="82"/>
      <c r="DBW75" s="82"/>
      <c r="DBX75" s="82"/>
      <c r="DBY75" s="82"/>
      <c r="DBZ75" s="82"/>
      <c r="DCA75" s="82"/>
      <c r="DCB75" s="82"/>
      <c r="DCC75" s="82"/>
      <c r="DCD75" s="82"/>
      <c r="DCE75" s="82"/>
      <c r="DCF75" s="82"/>
      <c r="DCG75" s="82"/>
      <c r="DCH75" s="82"/>
      <c r="DCI75" s="82"/>
      <c r="DCJ75" s="82"/>
      <c r="DCK75" s="82"/>
      <c r="DCL75" s="82"/>
      <c r="DCM75" s="82"/>
      <c r="DCN75" s="82"/>
      <c r="DCO75" s="82"/>
      <c r="DCP75" s="82"/>
      <c r="DCQ75" s="82"/>
      <c r="DCR75" s="82"/>
      <c r="DCS75" s="82"/>
      <c r="DCT75" s="82"/>
      <c r="DCU75" s="82"/>
      <c r="DCV75" s="82"/>
      <c r="DCW75" s="82"/>
      <c r="DCX75" s="82"/>
      <c r="DCY75" s="82"/>
      <c r="DCZ75" s="82"/>
      <c r="DDA75" s="82"/>
      <c r="DDB75" s="82"/>
      <c r="DDC75" s="82"/>
      <c r="DDD75" s="82"/>
      <c r="DDE75" s="82"/>
      <c r="DDF75" s="82"/>
      <c r="DDG75" s="82"/>
      <c r="DDH75" s="82"/>
      <c r="DDI75" s="82"/>
      <c r="DDJ75" s="82"/>
      <c r="DDK75" s="82"/>
      <c r="DDL75" s="82"/>
      <c r="DDM75" s="82"/>
      <c r="DDN75" s="82"/>
      <c r="DDO75" s="82"/>
      <c r="DDP75" s="82"/>
      <c r="DDQ75" s="82"/>
      <c r="DDR75" s="82"/>
      <c r="DDS75" s="82"/>
      <c r="DDT75" s="82"/>
      <c r="DDU75" s="82"/>
      <c r="DDV75" s="82"/>
      <c r="DDW75" s="82"/>
      <c r="DDX75" s="82"/>
      <c r="DDY75" s="82"/>
      <c r="DDZ75" s="82"/>
      <c r="DEA75" s="82"/>
      <c r="DEB75" s="82"/>
      <c r="DEC75" s="82"/>
      <c r="DED75" s="82"/>
      <c r="DEE75" s="82"/>
      <c r="DEF75" s="82"/>
      <c r="DEG75" s="82"/>
      <c r="DEH75" s="82"/>
      <c r="DEI75" s="82"/>
      <c r="DEJ75" s="82"/>
      <c r="DEK75" s="82"/>
      <c r="DEL75" s="82"/>
      <c r="DEM75" s="82"/>
      <c r="DEN75" s="82"/>
      <c r="DEO75" s="82"/>
      <c r="DEP75" s="82"/>
      <c r="DEQ75" s="82"/>
      <c r="DER75" s="82"/>
      <c r="DES75" s="82"/>
      <c r="DET75" s="82"/>
      <c r="DEU75" s="82"/>
      <c r="DEV75" s="82"/>
      <c r="DEW75" s="82"/>
      <c r="DEX75" s="82"/>
      <c r="DEY75" s="82"/>
      <c r="DEZ75" s="82"/>
      <c r="DFA75" s="82"/>
      <c r="DFB75" s="82"/>
      <c r="DFC75" s="82"/>
      <c r="DFD75" s="82"/>
      <c r="DFE75" s="82"/>
      <c r="DFF75" s="82"/>
      <c r="DFG75" s="82"/>
      <c r="DFH75" s="82"/>
      <c r="DFI75" s="82"/>
      <c r="DFJ75" s="82"/>
      <c r="DFK75" s="82"/>
      <c r="DFL75" s="82"/>
      <c r="DFM75" s="82"/>
      <c r="DFN75" s="82"/>
      <c r="DFO75" s="82"/>
      <c r="DFP75" s="82"/>
      <c r="DFQ75" s="82"/>
      <c r="DFR75" s="82"/>
      <c r="DFS75" s="82"/>
      <c r="DFT75" s="82"/>
      <c r="DFU75" s="82"/>
      <c r="DFV75" s="82"/>
      <c r="DFW75" s="82"/>
      <c r="DFX75" s="82"/>
      <c r="DFY75" s="82"/>
      <c r="DFZ75" s="82"/>
      <c r="DGA75" s="82"/>
      <c r="DGB75" s="82"/>
      <c r="DGC75" s="82"/>
      <c r="DGD75" s="82"/>
      <c r="DGE75" s="82"/>
      <c r="DGF75" s="82"/>
      <c r="DGG75" s="82"/>
      <c r="DGH75" s="82"/>
      <c r="DGI75" s="82"/>
      <c r="DGJ75" s="82"/>
      <c r="DGK75" s="82"/>
      <c r="DGL75" s="82"/>
      <c r="DGM75" s="82"/>
      <c r="DGN75" s="82"/>
      <c r="DGO75" s="82"/>
      <c r="DGP75" s="82"/>
      <c r="DGQ75" s="82"/>
      <c r="DGR75" s="82"/>
      <c r="DGS75" s="82"/>
      <c r="DGT75" s="82"/>
      <c r="DGU75" s="82"/>
      <c r="DGV75" s="82"/>
      <c r="DGW75" s="82"/>
      <c r="DGX75" s="82"/>
      <c r="DGY75" s="82"/>
      <c r="DGZ75" s="82"/>
      <c r="DHA75" s="82"/>
      <c r="DHB75" s="82"/>
      <c r="DHC75" s="82"/>
      <c r="DHD75" s="82"/>
      <c r="DHE75" s="82"/>
      <c r="DHF75" s="82"/>
      <c r="DHG75" s="82"/>
      <c r="DHH75" s="82"/>
      <c r="DHI75" s="82"/>
      <c r="DHJ75" s="82"/>
      <c r="DHK75" s="82"/>
      <c r="DHL75" s="82"/>
      <c r="DHM75" s="82"/>
      <c r="DHN75" s="82"/>
      <c r="DHO75" s="82"/>
      <c r="DHP75" s="82"/>
      <c r="DHQ75" s="82"/>
      <c r="DHR75" s="82"/>
      <c r="DHS75" s="82"/>
      <c r="DHT75" s="82"/>
      <c r="DHU75" s="82"/>
      <c r="DHV75" s="82"/>
      <c r="DHW75" s="82"/>
      <c r="DHX75" s="82"/>
      <c r="DHY75" s="82"/>
      <c r="DHZ75" s="82"/>
      <c r="DIA75" s="82"/>
      <c r="DIB75" s="82"/>
      <c r="DIC75" s="82"/>
      <c r="DID75" s="82"/>
      <c r="DIE75" s="82"/>
      <c r="DIF75" s="82"/>
      <c r="DIG75" s="82"/>
      <c r="DIH75" s="82"/>
      <c r="DII75" s="82"/>
      <c r="DIJ75" s="82"/>
      <c r="DIK75" s="82"/>
      <c r="DIL75" s="82"/>
      <c r="DIM75" s="82"/>
      <c r="DIN75" s="82"/>
      <c r="DIO75" s="82"/>
      <c r="DIP75" s="82"/>
      <c r="DIQ75" s="82"/>
      <c r="DIR75" s="82"/>
      <c r="DIS75" s="82"/>
      <c r="DIT75" s="82"/>
      <c r="DIU75" s="82"/>
      <c r="DIV75" s="82"/>
      <c r="DIW75" s="82"/>
      <c r="DIX75" s="82"/>
      <c r="DIY75" s="82"/>
      <c r="DIZ75" s="82"/>
      <c r="DJA75" s="82"/>
      <c r="DJB75" s="82"/>
      <c r="DJC75" s="82"/>
      <c r="DJD75" s="82"/>
      <c r="DJE75" s="82"/>
      <c r="DJF75" s="82"/>
      <c r="DJG75" s="82"/>
      <c r="DJH75" s="82"/>
      <c r="DJI75" s="82"/>
      <c r="DJJ75" s="82"/>
      <c r="DJK75" s="82"/>
      <c r="DJL75" s="82"/>
      <c r="DJM75" s="82"/>
      <c r="DJN75" s="82"/>
      <c r="DJO75" s="82"/>
      <c r="DJP75" s="82"/>
      <c r="DJQ75" s="82"/>
      <c r="DJR75" s="82"/>
      <c r="DJS75" s="82"/>
      <c r="DJT75" s="82"/>
      <c r="DJU75" s="82"/>
      <c r="DJV75" s="82"/>
      <c r="DJW75" s="82"/>
      <c r="DJX75" s="82"/>
      <c r="DJY75" s="82"/>
      <c r="DJZ75" s="82"/>
      <c r="DKA75" s="82"/>
      <c r="DKB75" s="82"/>
      <c r="DKC75" s="82"/>
      <c r="DKD75" s="82"/>
      <c r="DKE75" s="82"/>
      <c r="DKF75" s="82"/>
      <c r="DKG75" s="82"/>
      <c r="DKH75" s="82"/>
      <c r="DKI75" s="82"/>
      <c r="DKJ75" s="82"/>
      <c r="DKK75" s="82"/>
      <c r="DKL75" s="82"/>
      <c r="DKM75" s="82"/>
      <c r="DKN75" s="82"/>
      <c r="DKO75" s="82"/>
      <c r="DKP75" s="82"/>
      <c r="DKQ75" s="82"/>
      <c r="DKR75" s="82"/>
      <c r="DKS75" s="82"/>
      <c r="DKT75" s="82"/>
      <c r="DKU75" s="82"/>
      <c r="DKV75" s="82"/>
      <c r="DKW75" s="82"/>
      <c r="DKX75" s="82"/>
      <c r="DKY75" s="82"/>
      <c r="DKZ75" s="82"/>
      <c r="DLA75" s="82"/>
      <c r="DLB75" s="82"/>
      <c r="DLC75" s="82"/>
      <c r="DLD75" s="82"/>
      <c r="DLE75" s="82"/>
      <c r="DLF75" s="82"/>
      <c r="DLG75" s="82"/>
      <c r="DLH75" s="82"/>
      <c r="DLI75" s="82"/>
      <c r="DLJ75" s="82"/>
      <c r="DLK75" s="82"/>
      <c r="DLL75" s="82"/>
      <c r="DLM75" s="82"/>
      <c r="DLN75" s="82"/>
      <c r="DLO75" s="82"/>
      <c r="DLP75" s="82"/>
      <c r="DLQ75" s="82"/>
      <c r="DLR75" s="82"/>
      <c r="DLS75" s="82"/>
      <c r="DLT75" s="82"/>
      <c r="DLU75" s="82"/>
      <c r="DLV75" s="82"/>
      <c r="DLW75" s="82"/>
      <c r="DLX75" s="82"/>
      <c r="DLY75" s="82"/>
      <c r="DLZ75" s="82"/>
      <c r="DMA75" s="82"/>
      <c r="DMB75" s="82"/>
      <c r="DMC75" s="82"/>
      <c r="DMD75" s="82"/>
      <c r="DME75" s="82"/>
      <c r="DMF75" s="82"/>
      <c r="DMG75" s="82"/>
      <c r="DMH75" s="82"/>
      <c r="DMI75" s="82"/>
      <c r="DMJ75" s="82"/>
      <c r="DMK75" s="82"/>
      <c r="DML75" s="82"/>
      <c r="DMM75" s="82"/>
      <c r="DMN75" s="82"/>
      <c r="DMO75" s="82"/>
      <c r="DMP75" s="82"/>
      <c r="DMQ75" s="82"/>
      <c r="DMR75" s="82"/>
      <c r="DMS75" s="82"/>
      <c r="DMT75" s="82"/>
      <c r="DMU75" s="82"/>
      <c r="DMV75" s="82"/>
      <c r="DMW75" s="82"/>
      <c r="DMX75" s="82"/>
      <c r="DMY75" s="82"/>
      <c r="DMZ75" s="82"/>
      <c r="DNA75" s="82"/>
      <c r="DNB75" s="82"/>
      <c r="DNC75" s="82"/>
      <c r="DND75" s="82"/>
      <c r="DNE75" s="82"/>
      <c r="DNF75" s="82"/>
      <c r="DNG75" s="82"/>
      <c r="DNH75" s="82"/>
      <c r="DNI75" s="82"/>
      <c r="DNJ75" s="82"/>
      <c r="DNK75" s="82"/>
      <c r="DNL75" s="82"/>
      <c r="DNM75" s="82"/>
      <c r="DNN75" s="82"/>
      <c r="DNO75" s="82"/>
      <c r="DNP75" s="82"/>
      <c r="DNQ75" s="82"/>
      <c r="DNR75" s="82"/>
      <c r="DNS75" s="82"/>
      <c r="DNT75" s="82"/>
      <c r="DNU75" s="82"/>
      <c r="DNV75" s="82"/>
      <c r="DNW75" s="82"/>
      <c r="DNX75" s="82"/>
      <c r="DNY75" s="82"/>
      <c r="DNZ75" s="82"/>
      <c r="DOA75" s="82"/>
      <c r="DOB75" s="82"/>
      <c r="DOC75" s="82"/>
      <c r="DOD75" s="82"/>
      <c r="DOE75" s="82"/>
      <c r="DOF75" s="82"/>
      <c r="DOG75" s="82"/>
      <c r="DOH75" s="82"/>
      <c r="DOI75" s="82"/>
      <c r="DOJ75" s="82"/>
      <c r="DOK75" s="82"/>
      <c r="DOL75" s="82"/>
      <c r="DOM75" s="82"/>
      <c r="DON75" s="82"/>
      <c r="DOO75" s="82"/>
      <c r="DOP75" s="82"/>
      <c r="DOQ75" s="82"/>
      <c r="DOR75" s="82"/>
      <c r="DOS75" s="82"/>
      <c r="DOT75" s="82"/>
      <c r="DOU75" s="82"/>
      <c r="DOV75" s="82"/>
      <c r="DOW75" s="82"/>
      <c r="DOX75" s="82"/>
      <c r="DOY75" s="82"/>
      <c r="DOZ75" s="82"/>
      <c r="DPA75" s="82"/>
      <c r="DPB75" s="82"/>
      <c r="DPC75" s="82"/>
      <c r="DPD75" s="82"/>
      <c r="DPE75" s="82"/>
      <c r="DPF75" s="82"/>
      <c r="DPG75" s="82"/>
      <c r="DPH75" s="82"/>
      <c r="DPI75" s="82"/>
      <c r="DPJ75" s="82"/>
      <c r="DPK75" s="82"/>
      <c r="DPL75" s="82"/>
      <c r="DPM75" s="82"/>
      <c r="DPN75" s="82"/>
      <c r="DPO75" s="82"/>
      <c r="DPP75" s="82"/>
      <c r="DPQ75" s="82"/>
      <c r="DPR75" s="82"/>
      <c r="DPS75" s="82"/>
      <c r="DPT75" s="82"/>
      <c r="DPU75" s="82"/>
      <c r="DPV75" s="82"/>
      <c r="DPW75" s="82"/>
      <c r="DPX75" s="82"/>
      <c r="DPY75" s="82"/>
      <c r="DPZ75" s="82"/>
      <c r="DQA75" s="82"/>
      <c r="DQB75" s="82"/>
      <c r="DQC75" s="82"/>
      <c r="DQD75" s="82"/>
      <c r="DQE75" s="82"/>
      <c r="DQF75" s="82"/>
      <c r="DQG75" s="82"/>
      <c r="DQH75" s="82"/>
      <c r="DQI75" s="82"/>
      <c r="DQJ75" s="82"/>
      <c r="DQK75" s="82"/>
      <c r="DQL75" s="82"/>
      <c r="DQM75" s="82"/>
      <c r="DQN75" s="82"/>
      <c r="DQO75" s="82"/>
      <c r="DQP75" s="82"/>
      <c r="DQQ75" s="82"/>
      <c r="DQR75" s="82"/>
      <c r="DQS75" s="82"/>
      <c r="DQT75" s="82"/>
      <c r="DQU75" s="82"/>
      <c r="DQV75" s="82"/>
      <c r="DQW75" s="82"/>
      <c r="DQX75" s="82"/>
      <c r="DQY75" s="82"/>
      <c r="DQZ75" s="82"/>
      <c r="DRA75" s="82"/>
      <c r="DRB75" s="82"/>
      <c r="DRC75" s="82"/>
      <c r="DRD75" s="82"/>
      <c r="DRE75" s="82"/>
      <c r="DRF75" s="82"/>
      <c r="DRG75" s="82"/>
      <c r="DRH75" s="82"/>
      <c r="DRI75" s="82"/>
      <c r="DRJ75" s="82"/>
      <c r="DRK75" s="82"/>
      <c r="DRL75" s="82"/>
      <c r="DRM75" s="82"/>
      <c r="DRN75" s="82"/>
      <c r="DRO75" s="82"/>
      <c r="DRP75" s="82"/>
      <c r="DRQ75" s="82"/>
      <c r="DRR75" s="82"/>
      <c r="DRS75" s="82"/>
      <c r="DRT75" s="82"/>
      <c r="DRU75" s="82"/>
      <c r="DRV75" s="82"/>
      <c r="DRW75" s="82"/>
      <c r="DRX75" s="82"/>
      <c r="DRY75" s="82"/>
      <c r="DRZ75" s="82"/>
      <c r="DSA75" s="82"/>
      <c r="DSB75" s="82"/>
      <c r="DSC75" s="82"/>
      <c r="DSD75" s="82"/>
      <c r="DSE75" s="82"/>
      <c r="DSF75" s="82"/>
      <c r="DSG75" s="82"/>
      <c r="DSH75" s="82"/>
      <c r="DSI75" s="82"/>
      <c r="DSJ75" s="82"/>
      <c r="DSK75" s="82"/>
      <c r="DSL75" s="82"/>
      <c r="DSM75" s="82"/>
      <c r="DSN75" s="82"/>
      <c r="DSO75" s="82"/>
      <c r="DSP75" s="82"/>
      <c r="DSQ75" s="82"/>
      <c r="DSR75" s="82"/>
      <c r="DSS75" s="82"/>
      <c r="DST75" s="82"/>
      <c r="DSU75" s="82"/>
      <c r="DSV75" s="82"/>
      <c r="DSW75" s="82"/>
      <c r="DSX75" s="82"/>
      <c r="DSY75" s="82"/>
      <c r="DSZ75" s="82"/>
      <c r="DTA75" s="82"/>
      <c r="DTB75" s="82"/>
      <c r="DTC75" s="82"/>
      <c r="DTD75" s="82"/>
      <c r="DTE75" s="82"/>
      <c r="DTF75" s="82"/>
      <c r="DTG75" s="82"/>
      <c r="DTH75" s="82"/>
      <c r="DTI75" s="82"/>
      <c r="DTJ75" s="82"/>
      <c r="DTK75" s="82"/>
      <c r="DTL75" s="82"/>
      <c r="DTM75" s="82"/>
      <c r="DTN75" s="82"/>
      <c r="DTO75" s="82"/>
      <c r="DTP75" s="82"/>
      <c r="DTQ75" s="82"/>
      <c r="DTR75" s="82"/>
      <c r="DTS75" s="82"/>
      <c r="DTT75" s="82"/>
      <c r="DTU75" s="82"/>
      <c r="DTV75" s="82"/>
      <c r="DTW75" s="82"/>
      <c r="DTX75" s="82"/>
      <c r="DTY75" s="82"/>
      <c r="DTZ75" s="82"/>
      <c r="DUA75" s="82"/>
      <c r="DUB75" s="82"/>
      <c r="DUC75" s="82"/>
      <c r="DUD75" s="82"/>
      <c r="DUE75" s="82"/>
      <c r="DUF75" s="82"/>
      <c r="DUG75" s="82"/>
      <c r="DUH75" s="82"/>
      <c r="DUI75" s="82"/>
      <c r="DUJ75" s="82"/>
      <c r="DUK75" s="82"/>
      <c r="DUL75" s="82"/>
      <c r="DUM75" s="82"/>
      <c r="DUN75" s="82"/>
      <c r="DUO75" s="82"/>
      <c r="DUP75" s="82"/>
      <c r="DUQ75" s="82"/>
      <c r="DUR75" s="82"/>
      <c r="DUS75" s="82"/>
      <c r="DUT75" s="82"/>
      <c r="DUU75" s="82"/>
      <c r="DUV75" s="82"/>
      <c r="DUW75" s="82"/>
      <c r="DUX75" s="82"/>
      <c r="DUY75" s="82"/>
      <c r="DUZ75" s="82"/>
      <c r="DVA75" s="82"/>
      <c r="DVB75" s="82"/>
      <c r="DVC75" s="82"/>
      <c r="DVD75" s="82"/>
      <c r="DVE75" s="82"/>
      <c r="DVF75" s="82"/>
      <c r="DVG75" s="82"/>
      <c r="DVH75" s="82"/>
      <c r="DVI75" s="82"/>
      <c r="DVJ75" s="82"/>
      <c r="DVK75" s="82"/>
      <c r="DVL75" s="82"/>
      <c r="DVM75" s="82"/>
      <c r="DVN75" s="82"/>
      <c r="DVO75" s="82"/>
      <c r="DVP75" s="82"/>
      <c r="DVQ75" s="82"/>
      <c r="DVR75" s="82"/>
      <c r="DVS75" s="82"/>
      <c r="DVT75" s="82"/>
      <c r="DVU75" s="82"/>
      <c r="DVV75" s="82"/>
      <c r="DVW75" s="82"/>
      <c r="DVX75" s="82"/>
      <c r="DVY75" s="82"/>
      <c r="DVZ75" s="82"/>
      <c r="DWA75" s="82"/>
      <c r="DWB75" s="82"/>
      <c r="DWC75" s="82"/>
      <c r="DWD75" s="82"/>
      <c r="DWE75" s="82"/>
      <c r="DWF75" s="82"/>
      <c r="DWG75" s="82"/>
      <c r="DWH75" s="82"/>
      <c r="DWI75" s="82"/>
      <c r="DWJ75" s="82"/>
      <c r="DWK75" s="82"/>
      <c r="DWL75" s="82"/>
      <c r="DWM75" s="82"/>
      <c r="DWN75" s="82"/>
      <c r="DWO75" s="82"/>
      <c r="DWP75" s="82"/>
      <c r="DWQ75" s="82"/>
      <c r="DWR75" s="82"/>
      <c r="DWS75" s="82"/>
      <c r="DWT75" s="82"/>
      <c r="DWU75" s="82"/>
      <c r="DWV75" s="82"/>
      <c r="DWW75" s="82"/>
      <c r="DWX75" s="82"/>
      <c r="DWY75" s="82"/>
      <c r="DWZ75" s="82"/>
      <c r="DXA75" s="82"/>
      <c r="DXB75" s="82"/>
      <c r="DXC75" s="82"/>
      <c r="DXD75" s="82"/>
      <c r="DXE75" s="82"/>
      <c r="DXF75" s="82"/>
      <c r="DXG75" s="82"/>
      <c r="DXH75" s="82"/>
      <c r="DXI75" s="82"/>
      <c r="DXJ75" s="82"/>
      <c r="DXK75" s="82"/>
      <c r="DXL75" s="82"/>
      <c r="DXM75" s="82"/>
      <c r="DXN75" s="82"/>
      <c r="DXO75" s="82"/>
      <c r="DXP75" s="82"/>
      <c r="DXQ75" s="82"/>
      <c r="DXR75" s="82"/>
      <c r="DXS75" s="82"/>
      <c r="DXT75" s="82"/>
      <c r="DXU75" s="82"/>
      <c r="DXV75" s="82"/>
      <c r="DXW75" s="82"/>
      <c r="DXX75" s="82"/>
      <c r="DXY75" s="82"/>
      <c r="DXZ75" s="82"/>
      <c r="DYA75" s="82"/>
      <c r="DYB75" s="82"/>
      <c r="DYC75" s="82"/>
      <c r="DYD75" s="82"/>
      <c r="DYE75" s="82"/>
      <c r="DYF75" s="82"/>
      <c r="DYG75" s="82"/>
      <c r="DYH75" s="82"/>
      <c r="DYI75" s="82"/>
      <c r="DYJ75" s="82"/>
      <c r="DYK75" s="82"/>
      <c r="DYL75" s="82"/>
      <c r="DYM75" s="82"/>
      <c r="DYN75" s="82"/>
      <c r="DYO75" s="82"/>
      <c r="DYP75" s="82"/>
      <c r="DYQ75" s="82"/>
      <c r="DYR75" s="82"/>
      <c r="DYS75" s="82"/>
      <c r="DYT75" s="82"/>
      <c r="DYU75" s="82"/>
      <c r="DYV75" s="82"/>
      <c r="DYW75" s="82"/>
      <c r="DYX75" s="82"/>
      <c r="DYY75" s="82"/>
      <c r="DYZ75" s="82"/>
      <c r="DZA75" s="82"/>
      <c r="DZB75" s="82"/>
      <c r="DZC75" s="82"/>
      <c r="DZD75" s="82"/>
      <c r="DZE75" s="82"/>
      <c r="DZF75" s="82"/>
      <c r="DZG75" s="82"/>
      <c r="DZH75" s="82"/>
      <c r="DZI75" s="82"/>
      <c r="DZJ75" s="82"/>
      <c r="DZK75" s="82"/>
      <c r="DZL75" s="82"/>
      <c r="DZM75" s="82"/>
      <c r="DZN75" s="82"/>
      <c r="DZO75" s="82"/>
      <c r="DZP75" s="82"/>
      <c r="DZQ75" s="82"/>
      <c r="DZR75" s="82"/>
      <c r="DZS75" s="82"/>
      <c r="DZT75" s="82"/>
      <c r="DZU75" s="82"/>
      <c r="DZV75" s="82"/>
      <c r="DZW75" s="82"/>
      <c r="DZX75" s="82"/>
      <c r="DZY75" s="82"/>
      <c r="DZZ75" s="82"/>
      <c r="EAA75" s="82"/>
      <c r="EAB75" s="82"/>
      <c r="EAC75" s="82"/>
      <c r="EAD75" s="82"/>
      <c r="EAE75" s="82"/>
      <c r="EAF75" s="82"/>
      <c r="EAG75" s="82"/>
      <c r="EAH75" s="82"/>
      <c r="EAI75" s="82"/>
      <c r="EAJ75" s="82"/>
      <c r="EAK75" s="82"/>
      <c r="EAL75" s="82"/>
      <c r="EAM75" s="82"/>
      <c r="EAN75" s="82"/>
      <c r="EAO75" s="82"/>
      <c r="EAP75" s="82"/>
      <c r="EAQ75" s="82"/>
      <c r="EAR75" s="82"/>
      <c r="EAS75" s="82"/>
      <c r="EAT75" s="82"/>
      <c r="EAU75" s="82"/>
      <c r="EAV75" s="82"/>
      <c r="EAW75" s="82"/>
      <c r="EAX75" s="82"/>
      <c r="EAY75" s="82"/>
      <c r="EAZ75" s="82"/>
      <c r="EBA75" s="82"/>
      <c r="EBB75" s="82"/>
      <c r="EBC75" s="82"/>
      <c r="EBD75" s="82"/>
      <c r="EBE75" s="82"/>
      <c r="EBF75" s="82"/>
      <c r="EBG75" s="82"/>
      <c r="EBH75" s="82"/>
      <c r="EBI75" s="82"/>
      <c r="EBJ75" s="82"/>
      <c r="EBK75" s="82"/>
      <c r="EBL75" s="82"/>
      <c r="EBM75" s="82"/>
      <c r="EBN75" s="82"/>
      <c r="EBO75" s="82"/>
      <c r="EBP75" s="82"/>
      <c r="EBQ75" s="82"/>
      <c r="EBR75" s="82"/>
      <c r="EBS75" s="82"/>
      <c r="EBT75" s="82"/>
      <c r="EBU75" s="82"/>
      <c r="EBV75" s="82"/>
      <c r="EBW75" s="82"/>
      <c r="EBX75" s="82"/>
      <c r="EBY75" s="82"/>
      <c r="EBZ75" s="82"/>
      <c r="ECA75" s="82"/>
      <c r="ECB75" s="82"/>
      <c r="ECC75" s="82"/>
      <c r="ECD75" s="82"/>
      <c r="ECE75" s="82"/>
      <c r="ECF75" s="82"/>
      <c r="ECG75" s="82"/>
      <c r="ECH75" s="82"/>
      <c r="ECI75" s="82"/>
      <c r="ECJ75" s="82"/>
      <c r="ECK75" s="82"/>
      <c r="ECL75" s="82"/>
      <c r="ECM75" s="82"/>
      <c r="ECN75" s="82"/>
      <c r="ECO75" s="82"/>
      <c r="ECP75" s="82"/>
      <c r="ECQ75" s="82"/>
      <c r="ECR75" s="82"/>
      <c r="ECS75" s="82"/>
      <c r="ECT75" s="82"/>
      <c r="ECU75" s="82"/>
      <c r="ECV75" s="82"/>
      <c r="ECW75" s="82"/>
      <c r="ECX75" s="82"/>
      <c r="ECY75" s="82"/>
      <c r="ECZ75" s="82"/>
      <c r="EDA75" s="82"/>
      <c r="EDB75" s="82"/>
      <c r="EDC75" s="82"/>
      <c r="EDD75" s="82"/>
      <c r="EDE75" s="82"/>
      <c r="EDF75" s="82"/>
      <c r="EDG75" s="82"/>
      <c r="EDH75" s="82"/>
      <c r="EDI75" s="82"/>
      <c r="EDJ75" s="82"/>
      <c r="EDK75" s="82"/>
      <c r="EDL75" s="82"/>
      <c r="EDM75" s="82"/>
      <c r="EDN75" s="82"/>
      <c r="EDO75" s="82"/>
      <c r="EDP75" s="82"/>
      <c r="EDQ75" s="82"/>
      <c r="EDR75" s="82"/>
      <c r="EDS75" s="82"/>
      <c r="EDT75" s="82"/>
      <c r="EDU75" s="82"/>
      <c r="EDV75" s="82"/>
      <c r="EDW75" s="82"/>
      <c r="EDX75" s="82"/>
      <c r="EDY75" s="82"/>
      <c r="EDZ75" s="82"/>
      <c r="EEA75" s="82"/>
      <c r="EEB75" s="82"/>
      <c r="EEC75" s="82"/>
      <c r="EED75" s="82"/>
      <c r="EEE75" s="82"/>
      <c r="EEF75" s="82"/>
      <c r="EEG75" s="82"/>
      <c r="EEH75" s="82"/>
      <c r="EEI75" s="82"/>
      <c r="EEJ75" s="82"/>
      <c r="EEK75" s="82"/>
      <c r="EEL75" s="82"/>
      <c r="EEM75" s="82"/>
      <c r="EEN75" s="82"/>
      <c r="EEO75" s="82"/>
      <c r="EEP75" s="82"/>
      <c r="EEQ75" s="82"/>
      <c r="EER75" s="82"/>
      <c r="EES75" s="82"/>
      <c r="EET75" s="82"/>
      <c r="EEU75" s="82"/>
      <c r="EEV75" s="82"/>
      <c r="EEW75" s="82"/>
      <c r="EEX75" s="82"/>
      <c r="EEY75" s="82"/>
      <c r="EEZ75" s="82"/>
      <c r="EFA75" s="82"/>
      <c r="EFB75" s="82"/>
      <c r="EFC75" s="82"/>
      <c r="EFD75" s="82"/>
      <c r="EFE75" s="82"/>
      <c r="EFF75" s="82"/>
      <c r="EFG75" s="82"/>
      <c r="EFH75" s="82"/>
      <c r="EFI75" s="82"/>
      <c r="EFJ75" s="82"/>
      <c r="EFK75" s="82"/>
      <c r="EFL75" s="82"/>
      <c r="EFM75" s="82"/>
      <c r="EFN75" s="82"/>
      <c r="EFO75" s="82"/>
      <c r="EFP75" s="82"/>
      <c r="EFQ75" s="82"/>
      <c r="EFR75" s="82"/>
      <c r="EFS75" s="82"/>
      <c r="EFT75" s="82"/>
      <c r="EFU75" s="82"/>
      <c r="EFV75" s="82"/>
      <c r="EFW75" s="82"/>
      <c r="EFX75" s="82"/>
      <c r="EFY75" s="82"/>
      <c r="EFZ75" s="82"/>
      <c r="EGA75" s="82"/>
      <c r="EGB75" s="82"/>
      <c r="EGC75" s="82"/>
      <c r="EGD75" s="82"/>
      <c r="EGE75" s="82"/>
      <c r="EGF75" s="82"/>
      <c r="EGG75" s="82"/>
      <c r="EGH75" s="82"/>
      <c r="EGI75" s="82"/>
      <c r="EGJ75" s="82"/>
      <c r="EGK75" s="82"/>
      <c r="EGL75" s="82"/>
      <c r="EGM75" s="82"/>
      <c r="EGN75" s="82"/>
      <c r="EGO75" s="82"/>
      <c r="EGP75" s="82"/>
      <c r="EGQ75" s="82"/>
      <c r="EGR75" s="82"/>
      <c r="EGS75" s="82"/>
      <c r="EGT75" s="82"/>
      <c r="EGU75" s="82"/>
      <c r="EGV75" s="82"/>
      <c r="EGW75" s="82"/>
      <c r="EGX75" s="82"/>
      <c r="EGY75" s="82"/>
      <c r="EGZ75" s="82"/>
      <c r="EHA75" s="82"/>
      <c r="EHB75" s="82"/>
      <c r="EHC75" s="82"/>
      <c r="EHD75" s="82"/>
      <c r="EHE75" s="82"/>
      <c r="EHF75" s="82"/>
      <c r="EHG75" s="82"/>
      <c r="EHH75" s="82"/>
      <c r="EHI75" s="82"/>
      <c r="EHJ75" s="82"/>
      <c r="EHK75" s="82"/>
      <c r="EHL75" s="82"/>
      <c r="EHM75" s="82"/>
      <c r="EHN75" s="82"/>
      <c r="EHO75" s="82"/>
      <c r="EHP75" s="82"/>
      <c r="EHQ75" s="82"/>
      <c r="EHR75" s="82"/>
      <c r="EHS75" s="82"/>
      <c r="EHT75" s="82"/>
      <c r="EHU75" s="82"/>
      <c r="EHV75" s="82"/>
      <c r="EHW75" s="82"/>
      <c r="EHX75" s="82"/>
      <c r="EHY75" s="82"/>
      <c r="EHZ75" s="82"/>
      <c r="EIA75" s="82"/>
      <c r="EIB75" s="82"/>
      <c r="EIC75" s="82"/>
      <c r="EID75" s="82"/>
      <c r="EIE75" s="82"/>
      <c r="EIF75" s="82"/>
      <c r="EIG75" s="82"/>
      <c r="EIH75" s="82"/>
      <c r="EII75" s="82"/>
      <c r="EIJ75" s="82"/>
      <c r="EIK75" s="82"/>
      <c r="EIL75" s="82"/>
      <c r="EIM75" s="82"/>
      <c r="EIN75" s="82"/>
      <c r="EIO75" s="82"/>
      <c r="EIP75" s="82"/>
      <c r="EIQ75" s="82"/>
      <c r="EIR75" s="82"/>
      <c r="EIS75" s="82"/>
      <c r="EIT75" s="82"/>
      <c r="EIU75" s="82"/>
      <c r="EIV75" s="82"/>
      <c r="EIW75" s="82"/>
      <c r="EIX75" s="82"/>
      <c r="EIY75" s="82"/>
      <c r="EIZ75" s="82"/>
      <c r="EJA75" s="82"/>
      <c r="EJB75" s="82"/>
      <c r="EJC75" s="82"/>
      <c r="EJD75" s="82"/>
      <c r="EJE75" s="82"/>
      <c r="EJF75" s="82"/>
      <c r="EJG75" s="82"/>
      <c r="EJH75" s="82"/>
      <c r="EJI75" s="82"/>
      <c r="EJJ75" s="82"/>
      <c r="EJK75" s="82"/>
      <c r="EJL75" s="82"/>
      <c r="EJM75" s="82"/>
      <c r="EJN75" s="82"/>
      <c r="EJO75" s="82"/>
      <c r="EJP75" s="82"/>
      <c r="EJQ75" s="82"/>
      <c r="EJR75" s="82"/>
      <c r="EJS75" s="82"/>
      <c r="EJT75" s="82"/>
      <c r="EJU75" s="82"/>
      <c r="EJV75" s="82"/>
      <c r="EJW75" s="82"/>
      <c r="EJX75" s="82"/>
      <c r="EJY75" s="82"/>
      <c r="EJZ75" s="82"/>
      <c r="EKA75" s="82"/>
      <c r="EKB75" s="82"/>
      <c r="EKC75" s="82"/>
      <c r="EKD75" s="82"/>
      <c r="EKE75" s="82"/>
      <c r="EKF75" s="82"/>
      <c r="EKG75" s="82"/>
      <c r="EKH75" s="82"/>
      <c r="EKI75" s="82"/>
      <c r="EKJ75" s="82"/>
      <c r="EKK75" s="82"/>
      <c r="EKL75" s="82"/>
      <c r="EKM75" s="82"/>
      <c r="EKN75" s="82"/>
      <c r="EKO75" s="82"/>
      <c r="EKP75" s="82"/>
      <c r="EKQ75" s="82"/>
      <c r="EKR75" s="82"/>
      <c r="EKS75" s="82"/>
      <c r="EKT75" s="82"/>
      <c r="EKU75" s="82"/>
      <c r="EKV75" s="82"/>
      <c r="EKW75" s="82"/>
      <c r="EKX75" s="82"/>
      <c r="EKY75" s="82"/>
      <c r="EKZ75" s="82"/>
      <c r="ELA75" s="82"/>
      <c r="ELB75" s="82"/>
      <c r="ELC75" s="82"/>
      <c r="ELD75" s="82"/>
      <c r="ELE75" s="82"/>
      <c r="ELF75" s="82"/>
      <c r="ELG75" s="82"/>
      <c r="ELH75" s="82"/>
      <c r="ELI75" s="82"/>
      <c r="ELJ75" s="82"/>
      <c r="ELK75" s="82"/>
      <c r="ELL75" s="82"/>
      <c r="ELM75" s="82"/>
      <c r="ELN75" s="82"/>
      <c r="ELO75" s="82"/>
      <c r="ELP75" s="82"/>
      <c r="ELQ75" s="82"/>
      <c r="ELR75" s="82"/>
      <c r="ELS75" s="82"/>
      <c r="ELT75" s="82"/>
      <c r="ELU75" s="82"/>
      <c r="ELV75" s="82"/>
      <c r="ELW75" s="82"/>
      <c r="ELX75" s="82"/>
      <c r="ELY75" s="82"/>
      <c r="ELZ75" s="82"/>
      <c r="EMA75" s="82"/>
      <c r="EMB75" s="82"/>
      <c r="EMC75" s="82"/>
      <c r="EMD75" s="82"/>
      <c r="EME75" s="82"/>
      <c r="EMF75" s="82"/>
      <c r="EMG75" s="82"/>
      <c r="EMH75" s="82"/>
      <c r="EMI75" s="82"/>
      <c r="EMJ75" s="82"/>
      <c r="EMK75" s="82"/>
      <c r="EML75" s="82"/>
      <c r="EMM75" s="82"/>
      <c r="EMN75" s="82"/>
      <c r="EMO75" s="82"/>
      <c r="EMP75" s="82"/>
      <c r="EMQ75" s="82"/>
      <c r="EMR75" s="82"/>
      <c r="EMS75" s="82"/>
      <c r="EMT75" s="82"/>
      <c r="EMU75" s="82"/>
      <c r="EMV75" s="82"/>
      <c r="EMW75" s="82"/>
      <c r="EMX75" s="82"/>
      <c r="EMY75" s="82"/>
      <c r="EMZ75" s="82"/>
      <c r="ENA75" s="82"/>
      <c r="ENB75" s="82"/>
      <c r="ENC75" s="82"/>
      <c r="END75" s="82"/>
      <c r="ENE75" s="82"/>
      <c r="ENF75" s="82"/>
      <c r="ENG75" s="82"/>
      <c r="ENH75" s="82"/>
      <c r="ENI75" s="82"/>
      <c r="ENJ75" s="82"/>
      <c r="ENK75" s="82"/>
      <c r="ENL75" s="82"/>
      <c r="ENM75" s="82"/>
      <c r="ENN75" s="82"/>
      <c r="ENO75" s="82"/>
      <c r="ENP75" s="82"/>
      <c r="ENQ75" s="82"/>
      <c r="ENR75" s="82"/>
      <c r="ENS75" s="82"/>
      <c r="ENT75" s="82"/>
      <c r="ENU75" s="82"/>
      <c r="ENV75" s="82"/>
      <c r="ENW75" s="82"/>
      <c r="ENX75" s="82"/>
      <c r="ENY75" s="82"/>
      <c r="ENZ75" s="82"/>
      <c r="EOA75" s="82"/>
      <c r="EOB75" s="82"/>
      <c r="EOC75" s="82"/>
      <c r="EOD75" s="82"/>
      <c r="EOE75" s="82"/>
      <c r="EOF75" s="82"/>
      <c r="EOG75" s="82"/>
      <c r="EOH75" s="82"/>
      <c r="EOI75" s="82"/>
      <c r="EOJ75" s="82"/>
      <c r="EOK75" s="82"/>
      <c r="EOL75" s="82"/>
      <c r="EOM75" s="82"/>
      <c r="EON75" s="82"/>
      <c r="EOO75" s="82"/>
      <c r="EOP75" s="82"/>
      <c r="EOQ75" s="82"/>
      <c r="EOR75" s="82"/>
      <c r="EOS75" s="82"/>
      <c r="EOT75" s="82"/>
      <c r="EOU75" s="82"/>
      <c r="EOV75" s="82"/>
      <c r="EOW75" s="82"/>
      <c r="EOX75" s="82"/>
      <c r="EOY75" s="82"/>
      <c r="EOZ75" s="82"/>
      <c r="EPA75" s="82"/>
      <c r="EPB75" s="82"/>
      <c r="EPC75" s="82"/>
      <c r="EPD75" s="82"/>
      <c r="EPE75" s="82"/>
      <c r="EPF75" s="82"/>
      <c r="EPG75" s="82"/>
      <c r="EPH75" s="82"/>
      <c r="EPI75" s="82"/>
      <c r="EPJ75" s="82"/>
      <c r="EPK75" s="82"/>
      <c r="EPL75" s="82"/>
      <c r="EPM75" s="82"/>
      <c r="EPN75" s="82"/>
      <c r="EPO75" s="82"/>
      <c r="EPP75" s="82"/>
      <c r="EPQ75" s="82"/>
      <c r="EPR75" s="82"/>
      <c r="EPS75" s="82"/>
      <c r="EPT75" s="82"/>
      <c r="EPU75" s="82"/>
      <c r="EPV75" s="82"/>
      <c r="EPW75" s="82"/>
      <c r="EPX75" s="82"/>
      <c r="EPY75" s="82"/>
      <c r="EPZ75" s="82"/>
      <c r="EQA75" s="82"/>
      <c r="EQB75" s="82"/>
      <c r="EQC75" s="82"/>
      <c r="EQD75" s="82"/>
      <c r="EQE75" s="82"/>
      <c r="EQF75" s="82"/>
      <c r="EQG75" s="82"/>
      <c r="EQH75" s="82"/>
      <c r="EQI75" s="82"/>
      <c r="EQJ75" s="82"/>
      <c r="EQK75" s="82"/>
      <c r="EQL75" s="82"/>
      <c r="EQM75" s="82"/>
      <c r="EQN75" s="82"/>
      <c r="EQO75" s="82"/>
      <c r="EQP75" s="82"/>
      <c r="EQQ75" s="82"/>
      <c r="EQR75" s="82"/>
      <c r="EQS75" s="82"/>
      <c r="EQT75" s="82"/>
      <c r="EQU75" s="82"/>
      <c r="EQV75" s="82"/>
      <c r="EQW75" s="82"/>
      <c r="EQX75" s="82"/>
      <c r="EQY75" s="82"/>
      <c r="EQZ75" s="82"/>
      <c r="ERA75" s="82"/>
      <c r="ERB75" s="82"/>
      <c r="ERC75" s="82"/>
      <c r="ERD75" s="82"/>
      <c r="ERE75" s="82"/>
      <c r="ERF75" s="82"/>
      <c r="ERG75" s="82"/>
      <c r="ERH75" s="82"/>
      <c r="ERI75" s="82"/>
      <c r="ERJ75" s="82"/>
      <c r="ERK75" s="82"/>
      <c r="ERL75" s="82"/>
      <c r="ERM75" s="82"/>
      <c r="ERN75" s="82"/>
      <c r="ERO75" s="82"/>
      <c r="ERP75" s="82"/>
      <c r="ERQ75" s="82"/>
      <c r="ERR75" s="82"/>
      <c r="ERS75" s="82"/>
      <c r="ERT75" s="82"/>
      <c r="ERU75" s="82"/>
      <c r="ERV75" s="82"/>
      <c r="ERW75" s="82"/>
      <c r="ERX75" s="82"/>
      <c r="ERY75" s="82"/>
      <c r="ERZ75" s="82"/>
      <c r="ESA75" s="82"/>
      <c r="ESB75" s="82"/>
      <c r="ESC75" s="82"/>
      <c r="ESD75" s="82"/>
      <c r="ESE75" s="82"/>
      <c r="ESF75" s="82"/>
      <c r="ESG75" s="82"/>
      <c r="ESH75" s="82"/>
      <c r="ESI75" s="82"/>
      <c r="ESJ75" s="82"/>
      <c r="ESK75" s="82"/>
      <c r="ESL75" s="82"/>
      <c r="ESM75" s="82"/>
      <c r="ESN75" s="82"/>
      <c r="ESO75" s="82"/>
      <c r="ESP75" s="82"/>
      <c r="ESQ75" s="82"/>
      <c r="ESR75" s="82"/>
      <c r="ESS75" s="82"/>
      <c r="EST75" s="82"/>
      <c r="ESU75" s="82"/>
      <c r="ESV75" s="82"/>
      <c r="ESW75" s="82"/>
      <c r="ESX75" s="82"/>
      <c r="ESY75" s="82"/>
      <c r="ESZ75" s="82"/>
      <c r="ETA75" s="82"/>
      <c r="ETB75" s="82"/>
      <c r="ETC75" s="82"/>
      <c r="ETD75" s="82"/>
      <c r="ETE75" s="82"/>
      <c r="ETF75" s="82"/>
      <c r="ETG75" s="82"/>
      <c r="ETH75" s="82"/>
      <c r="ETI75" s="82"/>
      <c r="ETJ75" s="82"/>
      <c r="ETK75" s="82"/>
      <c r="ETL75" s="82"/>
      <c r="ETM75" s="82"/>
      <c r="ETN75" s="82"/>
      <c r="ETO75" s="82"/>
      <c r="ETP75" s="82"/>
      <c r="ETQ75" s="82"/>
      <c r="ETR75" s="82"/>
      <c r="ETS75" s="82"/>
      <c r="ETT75" s="82"/>
      <c r="ETU75" s="82"/>
      <c r="ETV75" s="82"/>
      <c r="ETW75" s="82"/>
      <c r="ETX75" s="82"/>
      <c r="ETY75" s="82"/>
      <c r="ETZ75" s="82"/>
      <c r="EUA75" s="82"/>
      <c r="EUB75" s="82"/>
      <c r="EUC75" s="82"/>
      <c r="EUD75" s="82"/>
      <c r="EUE75" s="82"/>
      <c r="EUF75" s="82"/>
      <c r="EUG75" s="82"/>
      <c r="EUH75" s="82"/>
      <c r="EUI75" s="82"/>
      <c r="EUJ75" s="82"/>
      <c r="EUK75" s="82"/>
      <c r="EUL75" s="82"/>
      <c r="EUM75" s="82"/>
      <c r="EUN75" s="82"/>
      <c r="EUO75" s="82"/>
      <c r="EUP75" s="82"/>
      <c r="EUQ75" s="82"/>
      <c r="EUR75" s="82"/>
      <c r="EUS75" s="82"/>
      <c r="EUT75" s="82"/>
      <c r="EUU75" s="82"/>
      <c r="EUV75" s="82"/>
      <c r="EUW75" s="82"/>
      <c r="EUX75" s="82"/>
      <c r="EUY75" s="82"/>
      <c r="EUZ75" s="82"/>
      <c r="EVA75" s="82"/>
      <c r="EVB75" s="82"/>
      <c r="EVC75" s="82"/>
      <c r="EVD75" s="82"/>
      <c r="EVE75" s="82"/>
      <c r="EVF75" s="82"/>
      <c r="EVG75" s="82"/>
      <c r="EVH75" s="82"/>
      <c r="EVI75" s="82"/>
      <c r="EVJ75" s="82"/>
      <c r="EVK75" s="82"/>
      <c r="EVL75" s="82"/>
      <c r="EVM75" s="82"/>
      <c r="EVN75" s="82"/>
      <c r="EVO75" s="82"/>
      <c r="EVP75" s="82"/>
      <c r="EVQ75" s="82"/>
      <c r="EVR75" s="82"/>
      <c r="EVS75" s="82"/>
      <c r="EVT75" s="82"/>
      <c r="EVU75" s="82"/>
      <c r="EVV75" s="82"/>
      <c r="EVW75" s="82"/>
      <c r="EVX75" s="82"/>
      <c r="EVY75" s="82"/>
      <c r="EVZ75" s="82"/>
      <c r="EWA75" s="82"/>
      <c r="EWB75" s="82"/>
      <c r="EWC75" s="82"/>
      <c r="EWD75" s="82"/>
      <c r="EWE75" s="82"/>
      <c r="EWF75" s="82"/>
      <c r="EWG75" s="82"/>
      <c r="EWH75" s="82"/>
      <c r="EWI75" s="82"/>
      <c r="EWJ75" s="82"/>
      <c r="EWK75" s="82"/>
      <c r="EWL75" s="82"/>
      <c r="EWM75" s="82"/>
      <c r="EWN75" s="82"/>
      <c r="EWO75" s="82"/>
      <c r="EWP75" s="82"/>
      <c r="EWQ75" s="82"/>
      <c r="EWR75" s="82"/>
      <c r="EWS75" s="82"/>
      <c r="EWT75" s="82"/>
      <c r="EWU75" s="82"/>
      <c r="EWV75" s="82"/>
      <c r="EWW75" s="82"/>
      <c r="EWX75" s="82"/>
      <c r="EWY75" s="82"/>
      <c r="EWZ75" s="82"/>
      <c r="EXA75" s="82"/>
      <c r="EXB75" s="82"/>
      <c r="EXC75" s="82"/>
      <c r="EXD75" s="82"/>
      <c r="EXE75" s="82"/>
      <c r="EXF75" s="82"/>
      <c r="EXG75" s="82"/>
      <c r="EXH75" s="82"/>
      <c r="EXI75" s="82"/>
      <c r="EXJ75" s="82"/>
      <c r="EXK75" s="82"/>
      <c r="EXL75" s="82"/>
      <c r="EXM75" s="82"/>
      <c r="EXN75" s="82"/>
      <c r="EXO75" s="82"/>
      <c r="EXP75" s="82"/>
      <c r="EXQ75" s="82"/>
      <c r="EXR75" s="82"/>
      <c r="EXS75" s="82"/>
      <c r="EXT75" s="82"/>
      <c r="EXU75" s="82"/>
      <c r="EXV75" s="82"/>
      <c r="EXW75" s="82"/>
      <c r="EXX75" s="82"/>
      <c r="EXY75" s="82"/>
      <c r="EXZ75" s="82"/>
      <c r="EYA75" s="82"/>
      <c r="EYB75" s="82"/>
      <c r="EYC75" s="82"/>
      <c r="EYD75" s="82"/>
      <c r="EYE75" s="82"/>
      <c r="EYF75" s="82"/>
      <c r="EYG75" s="82"/>
      <c r="EYH75" s="82"/>
      <c r="EYI75" s="82"/>
      <c r="EYJ75" s="82"/>
      <c r="EYK75" s="82"/>
      <c r="EYL75" s="82"/>
      <c r="EYM75" s="82"/>
      <c r="EYN75" s="82"/>
      <c r="EYO75" s="82"/>
      <c r="EYP75" s="82"/>
      <c r="EYQ75" s="82"/>
      <c r="EYR75" s="82"/>
      <c r="EYS75" s="82"/>
      <c r="EYT75" s="82"/>
      <c r="EYU75" s="82"/>
      <c r="EYV75" s="82"/>
      <c r="EYW75" s="82"/>
      <c r="EYX75" s="82"/>
      <c r="EYY75" s="82"/>
      <c r="EYZ75" s="82"/>
      <c r="EZA75" s="82"/>
      <c r="EZB75" s="82"/>
      <c r="EZC75" s="82"/>
      <c r="EZD75" s="82"/>
      <c r="EZE75" s="82"/>
      <c r="EZF75" s="82"/>
      <c r="EZG75" s="82"/>
      <c r="EZH75" s="82"/>
      <c r="EZI75" s="82"/>
      <c r="EZJ75" s="82"/>
      <c r="EZK75" s="82"/>
      <c r="EZL75" s="82"/>
      <c r="EZM75" s="82"/>
      <c r="EZN75" s="82"/>
      <c r="EZO75" s="82"/>
      <c r="EZP75" s="82"/>
      <c r="EZQ75" s="82"/>
      <c r="EZR75" s="82"/>
      <c r="EZS75" s="82"/>
      <c r="EZT75" s="82"/>
      <c r="EZU75" s="82"/>
      <c r="EZV75" s="82"/>
      <c r="EZW75" s="82"/>
      <c r="EZX75" s="82"/>
      <c r="EZY75" s="82"/>
      <c r="EZZ75" s="82"/>
      <c r="FAA75" s="82"/>
      <c r="FAB75" s="82"/>
      <c r="FAC75" s="82"/>
      <c r="FAD75" s="82"/>
      <c r="FAE75" s="82"/>
      <c r="FAF75" s="82"/>
      <c r="FAG75" s="82"/>
      <c r="FAH75" s="82"/>
      <c r="FAI75" s="82"/>
      <c r="FAJ75" s="82"/>
      <c r="FAK75" s="82"/>
      <c r="FAL75" s="82"/>
      <c r="FAM75" s="82"/>
      <c r="FAN75" s="82"/>
      <c r="FAO75" s="82"/>
      <c r="FAP75" s="82"/>
      <c r="FAQ75" s="82"/>
      <c r="FAR75" s="82"/>
      <c r="FAS75" s="82"/>
      <c r="FAT75" s="82"/>
      <c r="FAU75" s="82"/>
      <c r="FAV75" s="82"/>
      <c r="FAW75" s="82"/>
      <c r="FAX75" s="82"/>
      <c r="FAY75" s="82"/>
      <c r="FAZ75" s="82"/>
      <c r="FBA75" s="82"/>
      <c r="FBB75" s="82"/>
      <c r="FBC75" s="82"/>
      <c r="FBD75" s="82"/>
      <c r="FBE75" s="82"/>
      <c r="FBF75" s="82"/>
      <c r="FBG75" s="82"/>
      <c r="FBH75" s="82"/>
      <c r="FBI75" s="82"/>
      <c r="FBJ75" s="82"/>
      <c r="FBK75" s="82"/>
      <c r="FBL75" s="82"/>
      <c r="FBM75" s="82"/>
      <c r="FBN75" s="82"/>
      <c r="FBO75" s="82"/>
      <c r="FBP75" s="82"/>
      <c r="FBQ75" s="82"/>
      <c r="FBR75" s="82"/>
      <c r="FBS75" s="82"/>
      <c r="FBT75" s="82"/>
      <c r="FBU75" s="82"/>
      <c r="FBV75" s="82"/>
      <c r="FBW75" s="82"/>
      <c r="FBX75" s="82"/>
      <c r="FBY75" s="82"/>
      <c r="FBZ75" s="82"/>
      <c r="FCA75" s="82"/>
      <c r="FCB75" s="82"/>
      <c r="FCC75" s="82"/>
      <c r="FCD75" s="82"/>
      <c r="FCE75" s="82"/>
      <c r="FCF75" s="82"/>
      <c r="FCG75" s="82"/>
      <c r="FCH75" s="82"/>
      <c r="FCI75" s="82"/>
      <c r="FCJ75" s="82"/>
      <c r="FCK75" s="82"/>
      <c r="FCL75" s="82"/>
      <c r="FCM75" s="82"/>
      <c r="FCN75" s="82"/>
      <c r="FCO75" s="82"/>
      <c r="FCP75" s="82"/>
      <c r="FCQ75" s="82"/>
      <c r="FCR75" s="82"/>
      <c r="FCS75" s="82"/>
      <c r="FCT75" s="82"/>
      <c r="FCU75" s="82"/>
      <c r="FCV75" s="82"/>
      <c r="FCW75" s="82"/>
      <c r="FCX75" s="82"/>
      <c r="FCY75" s="82"/>
      <c r="FCZ75" s="82"/>
      <c r="FDA75" s="82"/>
      <c r="FDB75" s="82"/>
      <c r="FDC75" s="82"/>
      <c r="FDD75" s="82"/>
      <c r="FDE75" s="82"/>
      <c r="FDF75" s="82"/>
      <c r="FDG75" s="82"/>
      <c r="FDH75" s="82"/>
      <c r="FDI75" s="82"/>
      <c r="FDJ75" s="82"/>
      <c r="FDK75" s="82"/>
      <c r="FDL75" s="82"/>
      <c r="FDM75" s="82"/>
      <c r="FDN75" s="82"/>
      <c r="FDO75" s="82"/>
      <c r="FDP75" s="82"/>
      <c r="FDQ75" s="82"/>
      <c r="FDR75" s="82"/>
      <c r="FDS75" s="82"/>
      <c r="FDT75" s="82"/>
      <c r="FDU75" s="82"/>
      <c r="FDV75" s="82"/>
      <c r="FDW75" s="82"/>
      <c r="FDX75" s="82"/>
      <c r="FDY75" s="82"/>
      <c r="FDZ75" s="82"/>
      <c r="FEA75" s="82"/>
      <c r="FEB75" s="82"/>
      <c r="FEC75" s="82"/>
      <c r="FED75" s="82"/>
      <c r="FEE75" s="82"/>
      <c r="FEF75" s="82"/>
      <c r="FEG75" s="82"/>
      <c r="FEH75" s="82"/>
      <c r="FEI75" s="82"/>
      <c r="FEJ75" s="82"/>
      <c r="FEK75" s="82"/>
      <c r="FEL75" s="82"/>
      <c r="FEM75" s="82"/>
      <c r="FEN75" s="82"/>
      <c r="FEO75" s="82"/>
      <c r="FEP75" s="82"/>
      <c r="FEQ75" s="82"/>
      <c r="FER75" s="82"/>
      <c r="FES75" s="82"/>
      <c r="FET75" s="82"/>
      <c r="FEU75" s="82"/>
      <c r="FEV75" s="82"/>
      <c r="FEW75" s="82"/>
      <c r="FEX75" s="82"/>
      <c r="FEY75" s="82"/>
      <c r="FEZ75" s="82"/>
      <c r="FFA75" s="82"/>
      <c r="FFB75" s="82"/>
      <c r="FFC75" s="82"/>
      <c r="FFD75" s="82"/>
      <c r="FFE75" s="82"/>
      <c r="FFF75" s="82"/>
      <c r="FFG75" s="82"/>
      <c r="FFH75" s="82"/>
      <c r="FFI75" s="82"/>
      <c r="FFJ75" s="82"/>
      <c r="FFK75" s="82"/>
      <c r="FFL75" s="82"/>
      <c r="FFM75" s="82"/>
      <c r="FFN75" s="82"/>
      <c r="FFO75" s="82"/>
      <c r="FFP75" s="82"/>
      <c r="FFQ75" s="82"/>
      <c r="FFR75" s="82"/>
      <c r="FFS75" s="82"/>
      <c r="FFT75" s="82"/>
      <c r="FFU75" s="82"/>
      <c r="FFV75" s="82"/>
      <c r="FFW75" s="82"/>
      <c r="FFX75" s="82"/>
      <c r="FFY75" s="82"/>
      <c r="FFZ75" s="82"/>
      <c r="FGA75" s="82"/>
      <c r="FGB75" s="82"/>
      <c r="FGC75" s="82"/>
      <c r="FGD75" s="82"/>
      <c r="FGE75" s="82"/>
      <c r="FGF75" s="82"/>
      <c r="FGG75" s="82"/>
      <c r="FGH75" s="82"/>
      <c r="FGI75" s="82"/>
      <c r="FGJ75" s="82"/>
      <c r="FGK75" s="82"/>
      <c r="FGL75" s="82"/>
      <c r="FGM75" s="82"/>
      <c r="FGN75" s="82"/>
      <c r="FGO75" s="82"/>
      <c r="FGP75" s="82"/>
      <c r="FGQ75" s="82"/>
      <c r="FGR75" s="82"/>
      <c r="FGS75" s="82"/>
      <c r="FGT75" s="82"/>
      <c r="FGU75" s="82"/>
      <c r="FGV75" s="82"/>
      <c r="FGW75" s="82"/>
      <c r="FGX75" s="82"/>
      <c r="FGY75" s="82"/>
      <c r="FGZ75" s="82"/>
      <c r="FHA75" s="82"/>
      <c r="FHB75" s="82"/>
      <c r="FHC75" s="82"/>
      <c r="FHD75" s="82"/>
      <c r="FHE75" s="82"/>
      <c r="FHF75" s="82"/>
      <c r="FHG75" s="82"/>
      <c r="FHH75" s="82"/>
      <c r="FHI75" s="82"/>
      <c r="FHJ75" s="82"/>
      <c r="FHK75" s="82"/>
      <c r="FHL75" s="82"/>
      <c r="FHM75" s="82"/>
      <c r="FHN75" s="82"/>
      <c r="FHO75" s="82"/>
      <c r="FHP75" s="82"/>
      <c r="FHQ75" s="82"/>
      <c r="FHR75" s="82"/>
      <c r="FHS75" s="82"/>
      <c r="FHT75" s="82"/>
      <c r="FHU75" s="82"/>
      <c r="FHV75" s="82"/>
      <c r="FHW75" s="82"/>
      <c r="FHX75" s="82"/>
      <c r="FHY75" s="82"/>
      <c r="FHZ75" s="82"/>
      <c r="FIA75" s="82"/>
      <c r="FIB75" s="82"/>
      <c r="FIC75" s="82"/>
      <c r="FID75" s="82"/>
      <c r="FIE75" s="82"/>
      <c r="FIF75" s="82"/>
      <c r="FIG75" s="82"/>
      <c r="FIH75" s="82"/>
      <c r="FII75" s="82"/>
      <c r="FIJ75" s="82"/>
      <c r="FIK75" s="82"/>
      <c r="FIL75" s="82"/>
      <c r="FIM75" s="82"/>
      <c r="FIN75" s="82"/>
      <c r="FIO75" s="82"/>
      <c r="FIP75" s="82"/>
      <c r="FIQ75" s="82"/>
      <c r="FIR75" s="82"/>
      <c r="FIS75" s="82"/>
      <c r="FIT75" s="82"/>
      <c r="FIU75" s="82"/>
      <c r="FIV75" s="82"/>
      <c r="FIW75" s="82"/>
      <c r="FIX75" s="82"/>
      <c r="FIY75" s="82"/>
      <c r="FIZ75" s="82"/>
      <c r="FJA75" s="82"/>
      <c r="FJB75" s="82"/>
      <c r="FJC75" s="82"/>
      <c r="FJD75" s="82"/>
      <c r="FJE75" s="82"/>
      <c r="FJF75" s="82"/>
      <c r="FJG75" s="82"/>
      <c r="FJH75" s="82"/>
      <c r="FJI75" s="82"/>
      <c r="FJJ75" s="82"/>
      <c r="FJK75" s="82"/>
      <c r="FJL75" s="82"/>
      <c r="FJM75" s="82"/>
      <c r="FJN75" s="82"/>
      <c r="FJO75" s="82"/>
      <c r="FJP75" s="82"/>
      <c r="FJQ75" s="82"/>
      <c r="FJR75" s="82"/>
      <c r="FJS75" s="82"/>
      <c r="FJT75" s="82"/>
      <c r="FJU75" s="82"/>
      <c r="FJV75" s="82"/>
      <c r="FJW75" s="82"/>
      <c r="FJX75" s="82"/>
      <c r="FJY75" s="82"/>
      <c r="FJZ75" s="82"/>
      <c r="FKA75" s="82"/>
      <c r="FKB75" s="82"/>
      <c r="FKC75" s="82"/>
      <c r="FKD75" s="82"/>
      <c r="FKE75" s="82"/>
      <c r="FKF75" s="82"/>
      <c r="FKG75" s="82"/>
      <c r="FKH75" s="82"/>
      <c r="FKI75" s="82"/>
      <c r="FKJ75" s="82"/>
      <c r="FKK75" s="82"/>
      <c r="FKL75" s="82"/>
      <c r="FKM75" s="82"/>
      <c r="FKN75" s="82"/>
      <c r="FKO75" s="82"/>
      <c r="FKP75" s="82"/>
      <c r="FKQ75" s="82"/>
      <c r="FKR75" s="82"/>
      <c r="FKS75" s="82"/>
      <c r="FKT75" s="82"/>
      <c r="FKU75" s="82"/>
      <c r="FKV75" s="82"/>
      <c r="FKW75" s="82"/>
      <c r="FKX75" s="82"/>
      <c r="FKY75" s="82"/>
      <c r="FKZ75" s="82"/>
      <c r="FLA75" s="82"/>
      <c r="FLB75" s="82"/>
      <c r="FLC75" s="82"/>
      <c r="FLD75" s="82"/>
      <c r="FLE75" s="82"/>
      <c r="FLF75" s="82"/>
      <c r="FLG75" s="82"/>
      <c r="FLH75" s="82"/>
      <c r="FLI75" s="82"/>
      <c r="FLJ75" s="82"/>
      <c r="FLK75" s="82"/>
      <c r="FLL75" s="82"/>
      <c r="FLM75" s="82"/>
      <c r="FLN75" s="82"/>
      <c r="FLO75" s="82"/>
      <c r="FLP75" s="82"/>
      <c r="FLQ75" s="82"/>
      <c r="FLR75" s="82"/>
      <c r="FLS75" s="82"/>
      <c r="FLT75" s="82"/>
      <c r="FLU75" s="82"/>
      <c r="FLV75" s="82"/>
      <c r="FLW75" s="82"/>
      <c r="FLX75" s="82"/>
      <c r="FLY75" s="82"/>
      <c r="FLZ75" s="82"/>
      <c r="FMA75" s="82"/>
      <c r="FMB75" s="82"/>
      <c r="FMC75" s="82"/>
      <c r="FMD75" s="82"/>
      <c r="FME75" s="82"/>
      <c r="FMF75" s="82"/>
      <c r="FMG75" s="82"/>
      <c r="FMH75" s="82"/>
      <c r="FMI75" s="82"/>
      <c r="FMJ75" s="82"/>
      <c r="FMK75" s="82"/>
      <c r="FML75" s="82"/>
      <c r="FMM75" s="82"/>
      <c r="FMN75" s="82"/>
      <c r="FMO75" s="82"/>
      <c r="FMP75" s="82"/>
      <c r="FMQ75" s="82"/>
      <c r="FMR75" s="82"/>
      <c r="FMS75" s="82"/>
      <c r="FMT75" s="82"/>
      <c r="FMU75" s="82"/>
      <c r="FMV75" s="82"/>
      <c r="FMW75" s="82"/>
      <c r="FMX75" s="82"/>
      <c r="FMY75" s="82"/>
      <c r="FMZ75" s="82"/>
      <c r="FNA75" s="82"/>
      <c r="FNB75" s="82"/>
      <c r="FNC75" s="82"/>
      <c r="FND75" s="82"/>
      <c r="FNE75" s="82"/>
      <c r="FNF75" s="82"/>
      <c r="FNG75" s="82"/>
      <c r="FNH75" s="82"/>
      <c r="FNI75" s="82"/>
      <c r="FNJ75" s="82"/>
      <c r="FNK75" s="82"/>
      <c r="FNL75" s="82"/>
      <c r="FNM75" s="82"/>
      <c r="FNN75" s="82"/>
      <c r="FNO75" s="82"/>
      <c r="FNP75" s="82"/>
      <c r="FNQ75" s="82"/>
      <c r="FNR75" s="82"/>
      <c r="FNS75" s="82"/>
      <c r="FNT75" s="82"/>
      <c r="FNU75" s="82"/>
      <c r="FNV75" s="82"/>
      <c r="FNW75" s="82"/>
      <c r="FNX75" s="82"/>
      <c r="FNY75" s="82"/>
      <c r="FNZ75" s="82"/>
      <c r="FOA75" s="82"/>
      <c r="FOB75" s="82"/>
      <c r="FOC75" s="82"/>
      <c r="FOD75" s="82"/>
      <c r="FOE75" s="82"/>
      <c r="FOF75" s="82"/>
      <c r="FOG75" s="82"/>
      <c r="FOH75" s="82"/>
      <c r="FOI75" s="82"/>
      <c r="FOJ75" s="82"/>
      <c r="FOK75" s="82"/>
      <c r="FOL75" s="82"/>
      <c r="FOM75" s="82"/>
      <c r="FON75" s="82"/>
      <c r="FOO75" s="82"/>
      <c r="FOP75" s="82"/>
      <c r="FOQ75" s="82"/>
      <c r="FOR75" s="82"/>
      <c r="FOS75" s="82"/>
      <c r="FOT75" s="82"/>
      <c r="FOU75" s="82"/>
      <c r="FOV75" s="82"/>
      <c r="FOW75" s="82"/>
      <c r="FOX75" s="82"/>
      <c r="FOY75" s="82"/>
      <c r="FOZ75" s="82"/>
      <c r="FPA75" s="82"/>
      <c r="FPB75" s="82"/>
      <c r="FPC75" s="82"/>
      <c r="FPD75" s="82"/>
      <c r="FPE75" s="82"/>
      <c r="FPF75" s="82"/>
      <c r="FPG75" s="82"/>
      <c r="FPH75" s="82"/>
      <c r="FPI75" s="82"/>
      <c r="FPJ75" s="82"/>
      <c r="FPK75" s="82"/>
      <c r="FPL75" s="82"/>
      <c r="FPM75" s="82"/>
      <c r="FPN75" s="82"/>
      <c r="FPO75" s="82"/>
      <c r="FPP75" s="82"/>
      <c r="FPQ75" s="82"/>
      <c r="FPR75" s="82"/>
      <c r="FPS75" s="82"/>
      <c r="FPT75" s="82"/>
      <c r="FPU75" s="82"/>
      <c r="FPV75" s="82"/>
      <c r="FPW75" s="82"/>
      <c r="FPX75" s="82"/>
      <c r="FPY75" s="82"/>
      <c r="FPZ75" s="82"/>
      <c r="FQA75" s="82"/>
      <c r="FQB75" s="82"/>
      <c r="FQC75" s="82"/>
      <c r="FQD75" s="82"/>
      <c r="FQE75" s="82"/>
      <c r="FQF75" s="82"/>
      <c r="FQG75" s="82"/>
      <c r="FQH75" s="82"/>
      <c r="FQI75" s="82"/>
      <c r="FQJ75" s="82"/>
      <c r="FQK75" s="82"/>
      <c r="FQL75" s="82"/>
      <c r="FQM75" s="82"/>
      <c r="FQN75" s="82"/>
      <c r="FQO75" s="82"/>
      <c r="FQP75" s="82"/>
      <c r="FQQ75" s="82"/>
      <c r="FQR75" s="82"/>
      <c r="FQS75" s="82"/>
      <c r="FQT75" s="82"/>
      <c r="FQU75" s="82"/>
      <c r="FQV75" s="82"/>
      <c r="FQW75" s="82"/>
      <c r="FQX75" s="82"/>
      <c r="FQY75" s="82"/>
      <c r="FQZ75" s="82"/>
      <c r="FRA75" s="82"/>
      <c r="FRB75" s="82"/>
      <c r="FRC75" s="82"/>
      <c r="FRD75" s="82"/>
      <c r="FRE75" s="82"/>
      <c r="FRF75" s="82"/>
      <c r="FRG75" s="82"/>
      <c r="FRH75" s="82"/>
      <c r="FRI75" s="82"/>
      <c r="FRJ75" s="82"/>
      <c r="FRK75" s="82"/>
      <c r="FRL75" s="82"/>
      <c r="FRM75" s="82"/>
      <c r="FRN75" s="82"/>
      <c r="FRO75" s="82"/>
      <c r="FRP75" s="82"/>
      <c r="FRQ75" s="82"/>
      <c r="FRR75" s="82"/>
      <c r="FRS75" s="82"/>
      <c r="FRT75" s="82"/>
      <c r="FRU75" s="82"/>
      <c r="FRV75" s="82"/>
      <c r="FRW75" s="82"/>
      <c r="FRX75" s="82"/>
      <c r="FRY75" s="82"/>
      <c r="FRZ75" s="82"/>
      <c r="FSA75" s="82"/>
      <c r="FSB75" s="82"/>
      <c r="FSC75" s="82"/>
      <c r="FSD75" s="82"/>
      <c r="FSE75" s="82"/>
      <c r="FSF75" s="82"/>
      <c r="FSG75" s="82"/>
      <c r="FSH75" s="82"/>
      <c r="FSI75" s="82"/>
      <c r="FSJ75" s="82"/>
      <c r="FSK75" s="82"/>
      <c r="FSL75" s="82"/>
      <c r="FSM75" s="82"/>
      <c r="FSN75" s="82"/>
      <c r="FSO75" s="82"/>
      <c r="FSP75" s="82"/>
      <c r="FSQ75" s="82"/>
      <c r="FSR75" s="82"/>
      <c r="FSS75" s="82"/>
      <c r="FST75" s="82"/>
      <c r="FSU75" s="82"/>
      <c r="FSV75" s="82"/>
      <c r="FSW75" s="82"/>
      <c r="FSX75" s="82"/>
      <c r="FSY75" s="82"/>
      <c r="FSZ75" s="82"/>
      <c r="FTA75" s="82"/>
      <c r="FTB75" s="82"/>
      <c r="FTC75" s="82"/>
      <c r="FTD75" s="82"/>
      <c r="FTE75" s="82"/>
      <c r="FTF75" s="82"/>
      <c r="FTG75" s="82"/>
      <c r="FTH75" s="82"/>
      <c r="FTI75" s="82"/>
      <c r="FTJ75" s="82"/>
      <c r="FTK75" s="82"/>
      <c r="FTL75" s="82"/>
      <c r="FTM75" s="82"/>
      <c r="FTN75" s="82"/>
      <c r="FTO75" s="82"/>
      <c r="FTP75" s="82"/>
      <c r="FTQ75" s="82"/>
      <c r="FTR75" s="82"/>
      <c r="FTS75" s="82"/>
      <c r="FTT75" s="82"/>
      <c r="FTU75" s="82"/>
      <c r="FTV75" s="82"/>
      <c r="FTW75" s="82"/>
      <c r="FTX75" s="82"/>
      <c r="FTY75" s="82"/>
      <c r="FTZ75" s="82"/>
      <c r="FUA75" s="82"/>
      <c r="FUB75" s="82"/>
      <c r="FUC75" s="82"/>
      <c r="FUD75" s="82"/>
      <c r="FUE75" s="82"/>
      <c r="FUF75" s="82"/>
      <c r="FUG75" s="82"/>
      <c r="FUH75" s="82"/>
      <c r="FUI75" s="82"/>
      <c r="FUJ75" s="82"/>
      <c r="FUK75" s="82"/>
      <c r="FUL75" s="82"/>
      <c r="FUM75" s="82"/>
      <c r="FUN75" s="82"/>
      <c r="FUO75" s="82"/>
      <c r="FUP75" s="82"/>
      <c r="FUQ75" s="82"/>
      <c r="FUR75" s="82"/>
      <c r="FUS75" s="82"/>
      <c r="FUT75" s="82"/>
      <c r="FUU75" s="82"/>
      <c r="FUV75" s="82"/>
      <c r="FUW75" s="82"/>
      <c r="FUX75" s="82"/>
      <c r="FUY75" s="82"/>
      <c r="FUZ75" s="82"/>
      <c r="FVA75" s="82"/>
      <c r="FVB75" s="82"/>
      <c r="FVC75" s="82"/>
      <c r="FVD75" s="82"/>
      <c r="FVE75" s="82"/>
      <c r="FVF75" s="82"/>
      <c r="FVG75" s="82"/>
      <c r="FVH75" s="82"/>
      <c r="FVI75" s="82"/>
      <c r="FVJ75" s="82"/>
      <c r="FVK75" s="82"/>
      <c r="FVL75" s="82"/>
      <c r="FVM75" s="82"/>
      <c r="FVN75" s="82"/>
      <c r="FVO75" s="82"/>
      <c r="FVP75" s="82"/>
      <c r="FVQ75" s="82"/>
      <c r="FVR75" s="82"/>
      <c r="FVS75" s="82"/>
      <c r="FVT75" s="82"/>
      <c r="FVU75" s="82"/>
      <c r="FVV75" s="82"/>
      <c r="FVW75" s="82"/>
      <c r="FVX75" s="82"/>
      <c r="FVY75" s="82"/>
      <c r="FVZ75" s="82"/>
      <c r="FWA75" s="82"/>
      <c r="FWB75" s="82"/>
      <c r="FWC75" s="82"/>
      <c r="FWD75" s="82"/>
      <c r="FWE75" s="82"/>
      <c r="FWF75" s="82"/>
      <c r="FWG75" s="82"/>
      <c r="FWH75" s="82"/>
      <c r="FWI75" s="82"/>
      <c r="FWJ75" s="82"/>
      <c r="FWK75" s="82"/>
      <c r="FWL75" s="82"/>
      <c r="FWM75" s="82"/>
      <c r="FWN75" s="82"/>
      <c r="FWO75" s="82"/>
      <c r="FWP75" s="82"/>
      <c r="FWQ75" s="82"/>
      <c r="FWR75" s="82"/>
      <c r="FWS75" s="82"/>
      <c r="FWT75" s="82"/>
      <c r="FWU75" s="82"/>
      <c r="FWV75" s="82"/>
      <c r="FWW75" s="82"/>
      <c r="FWX75" s="82"/>
      <c r="FWY75" s="82"/>
      <c r="FWZ75" s="82"/>
      <c r="FXA75" s="82"/>
      <c r="FXB75" s="82"/>
      <c r="FXC75" s="82"/>
      <c r="FXD75" s="82"/>
      <c r="FXE75" s="82"/>
      <c r="FXF75" s="82"/>
      <c r="FXG75" s="82"/>
      <c r="FXH75" s="82"/>
      <c r="FXI75" s="82"/>
      <c r="FXJ75" s="82"/>
      <c r="FXK75" s="82"/>
      <c r="FXL75" s="82"/>
      <c r="FXM75" s="82"/>
      <c r="FXN75" s="82"/>
      <c r="FXO75" s="82"/>
      <c r="FXP75" s="82"/>
      <c r="FXQ75" s="82"/>
      <c r="FXR75" s="82"/>
      <c r="FXS75" s="82"/>
      <c r="FXT75" s="82"/>
      <c r="FXU75" s="82"/>
      <c r="FXV75" s="82"/>
      <c r="FXW75" s="82"/>
      <c r="FXX75" s="82"/>
      <c r="FXY75" s="82"/>
      <c r="FXZ75" s="82"/>
      <c r="FYA75" s="82"/>
      <c r="FYB75" s="82"/>
      <c r="FYC75" s="82"/>
      <c r="FYD75" s="82"/>
      <c r="FYE75" s="82"/>
      <c r="FYF75" s="82"/>
      <c r="FYG75" s="82"/>
      <c r="FYH75" s="82"/>
      <c r="FYI75" s="82"/>
      <c r="FYJ75" s="82"/>
      <c r="FYK75" s="82"/>
      <c r="FYL75" s="82"/>
      <c r="FYM75" s="82"/>
      <c r="FYN75" s="82"/>
      <c r="FYO75" s="82"/>
      <c r="FYP75" s="82"/>
      <c r="FYQ75" s="82"/>
      <c r="FYR75" s="82"/>
      <c r="FYS75" s="82"/>
      <c r="FYT75" s="82"/>
      <c r="FYU75" s="82"/>
      <c r="FYV75" s="82"/>
      <c r="FYW75" s="82"/>
      <c r="FYX75" s="82"/>
      <c r="FYY75" s="82"/>
      <c r="FYZ75" s="82"/>
      <c r="FZA75" s="82"/>
      <c r="FZB75" s="82"/>
      <c r="FZC75" s="82"/>
      <c r="FZD75" s="82"/>
      <c r="FZE75" s="82"/>
      <c r="FZF75" s="82"/>
      <c r="FZG75" s="82"/>
      <c r="FZH75" s="82"/>
      <c r="FZI75" s="82"/>
      <c r="FZJ75" s="82"/>
      <c r="FZK75" s="82"/>
      <c r="FZL75" s="82"/>
      <c r="FZM75" s="82"/>
      <c r="FZN75" s="82"/>
      <c r="FZO75" s="82"/>
      <c r="FZP75" s="82"/>
      <c r="FZQ75" s="82"/>
      <c r="FZR75" s="82"/>
      <c r="FZS75" s="82"/>
      <c r="FZT75" s="82"/>
      <c r="FZU75" s="82"/>
      <c r="FZV75" s="82"/>
      <c r="FZW75" s="82"/>
      <c r="FZX75" s="82"/>
      <c r="FZY75" s="82"/>
      <c r="FZZ75" s="82"/>
      <c r="GAA75" s="82"/>
      <c r="GAB75" s="82"/>
      <c r="GAC75" s="82"/>
      <c r="GAD75" s="82"/>
      <c r="GAE75" s="82"/>
      <c r="GAF75" s="82"/>
      <c r="GAG75" s="82"/>
      <c r="GAH75" s="82"/>
      <c r="GAI75" s="82"/>
      <c r="GAJ75" s="82"/>
      <c r="GAK75" s="82"/>
      <c r="GAL75" s="82"/>
      <c r="GAM75" s="82"/>
      <c r="GAN75" s="82"/>
      <c r="GAO75" s="82"/>
      <c r="GAP75" s="82"/>
      <c r="GAQ75" s="82"/>
      <c r="GAR75" s="82"/>
      <c r="GAS75" s="82"/>
      <c r="GAT75" s="82"/>
      <c r="GAU75" s="82"/>
      <c r="GAV75" s="82"/>
      <c r="GAW75" s="82"/>
      <c r="GAX75" s="82"/>
      <c r="GAY75" s="82"/>
      <c r="GAZ75" s="82"/>
      <c r="GBA75" s="82"/>
      <c r="GBB75" s="82"/>
      <c r="GBC75" s="82"/>
      <c r="GBD75" s="82"/>
      <c r="GBE75" s="82"/>
      <c r="GBF75" s="82"/>
      <c r="GBG75" s="82"/>
      <c r="GBH75" s="82"/>
      <c r="GBI75" s="82"/>
      <c r="GBJ75" s="82"/>
      <c r="GBK75" s="82"/>
      <c r="GBL75" s="82"/>
      <c r="GBM75" s="82"/>
      <c r="GBN75" s="82"/>
      <c r="GBO75" s="82"/>
      <c r="GBP75" s="82"/>
      <c r="GBQ75" s="82"/>
      <c r="GBR75" s="82"/>
      <c r="GBS75" s="82"/>
      <c r="GBT75" s="82"/>
      <c r="GBU75" s="82"/>
      <c r="GBV75" s="82"/>
      <c r="GBW75" s="82"/>
      <c r="GBX75" s="82"/>
      <c r="GBY75" s="82"/>
      <c r="GBZ75" s="82"/>
      <c r="GCA75" s="82"/>
      <c r="GCB75" s="82"/>
      <c r="GCC75" s="82"/>
      <c r="GCD75" s="82"/>
      <c r="GCE75" s="82"/>
      <c r="GCF75" s="82"/>
      <c r="GCG75" s="82"/>
      <c r="GCH75" s="82"/>
      <c r="GCI75" s="82"/>
      <c r="GCJ75" s="82"/>
      <c r="GCK75" s="82"/>
      <c r="GCL75" s="82"/>
      <c r="GCM75" s="82"/>
      <c r="GCN75" s="82"/>
      <c r="GCO75" s="82"/>
      <c r="GCP75" s="82"/>
      <c r="GCQ75" s="82"/>
      <c r="GCR75" s="82"/>
      <c r="GCS75" s="82"/>
      <c r="GCT75" s="82"/>
      <c r="GCU75" s="82"/>
      <c r="GCV75" s="82"/>
      <c r="GCW75" s="82"/>
      <c r="GCX75" s="82"/>
      <c r="GCY75" s="82"/>
      <c r="GCZ75" s="82"/>
      <c r="GDA75" s="82"/>
      <c r="GDB75" s="82"/>
      <c r="GDC75" s="82"/>
      <c r="GDD75" s="82"/>
      <c r="GDE75" s="82"/>
      <c r="GDF75" s="82"/>
      <c r="GDG75" s="82"/>
      <c r="GDH75" s="82"/>
      <c r="GDI75" s="82"/>
      <c r="GDJ75" s="82"/>
      <c r="GDK75" s="82"/>
      <c r="GDL75" s="82"/>
      <c r="GDM75" s="82"/>
      <c r="GDN75" s="82"/>
      <c r="GDO75" s="82"/>
      <c r="GDP75" s="82"/>
      <c r="GDQ75" s="82"/>
      <c r="GDR75" s="82"/>
      <c r="GDS75" s="82"/>
      <c r="GDT75" s="82"/>
      <c r="GDU75" s="82"/>
      <c r="GDV75" s="82"/>
      <c r="GDW75" s="82"/>
      <c r="GDX75" s="82"/>
      <c r="GDY75" s="82"/>
      <c r="GDZ75" s="82"/>
      <c r="GEA75" s="82"/>
      <c r="GEB75" s="82"/>
      <c r="GEC75" s="82"/>
      <c r="GED75" s="82"/>
      <c r="GEE75" s="82"/>
      <c r="GEF75" s="82"/>
      <c r="GEG75" s="82"/>
      <c r="GEH75" s="82"/>
      <c r="GEI75" s="82"/>
      <c r="GEJ75" s="82"/>
      <c r="GEK75" s="82"/>
      <c r="GEL75" s="82"/>
      <c r="GEM75" s="82"/>
      <c r="GEN75" s="82"/>
      <c r="GEO75" s="82"/>
      <c r="GEP75" s="82"/>
      <c r="GEQ75" s="82"/>
      <c r="GER75" s="82"/>
      <c r="GES75" s="82"/>
      <c r="GET75" s="82"/>
      <c r="GEU75" s="82"/>
      <c r="GEV75" s="82"/>
      <c r="GEW75" s="82"/>
      <c r="GEX75" s="82"/>
      <c r="GEY75" s="82"/>
      <c r="GEZ75" s="82"/>
      <c r="GFA75" s="82"/>
      <c r="GFB75" s="82"/>
      <c r="GFC75" s="82"/>
      <c r="GFD75" s="82"/>
      <c r="GFE75" s="82"/>
      <c r="GFF75" s="82"/>
      <c r="GFG75" s="82"/>
      <c r="GFH75" s="82"/>
      <c r="GFI75" s="82"/>
      <c r="GFJ75" s="82"/>
      <c r="GFK75" s="82"/>
      <c r="GFL75" s="82"/>
      <c r="GFM75" s="82"/>
      <c r="GFN75" s="82"/>
      <c r="GFO75" s="82"/>
      <c r="GFP75" s="82"/>
      <c r="GFQ75" s="82"/>
      <c r="GFR75" s="82"/>
      <c r="GFS75" s="82"/>
      <c r="GFT75" s="82"/>
      <c r="GFU75" s="82"/>
      <c r="GFV75" s="82"/>
      <c r="GFW75" s="82"/>
      <c r="GFX75" s="82"/>
      <c r="GFY75" s="82"/>
      <c r="GFZ75" s="82"/>
      <c r="GGA75" s="82"/>
      <c r="GGB75" s="82"/>
      <c r="GGC75" s="82"/>
      <c r="GGD75" s="82"/>
      <c r="GGE75" s="82"/>
      <c r="GGF75" s="82"/>
      <c r="GGG75" s="82"/>
      <c r="GGH75" s="82"/>
      <c r="GGI75" s="82"/>
      <c r="GGJ75" s="82"/>
      <c r="GGK75" s="82"/>
      <c r="GGL75" s="82"/>
      <c r="GGM75" s="82"/>
      <c r="GGN75" s="82"/>
      <c r="GGO75" s="82"/>
      <c r="GGP75" s="82"/>
      <c r="GGQ75" s="82"/>
      <c r="GGR75" s="82"/>
      <c r="GGS75" s="82"/>
      <c r="GGT75" s="82"/>
      <c r="GGU75" s="82"/>
      <c r="GGV75" s="82"/>
      <c r="GGW75" s="82"/>
      <c r="GGX75" s="82"/>
      <c r="GGY75" s="82"/>
      <c r="GGZ75" s="82"/>
      <c r="GHA75" s="82"/>
      <c r="GHB75" s="82"/>
      <c r="GHC75" s="82"/>
      <c r="GHD75" s="82"/>
      <c r="GHE75" s="82"/>
      <c r="GHF75" s="82"/>
      <c r="GHG75" s="82"/>
      <c r="GHH75" s="82"/>
      <c r="GHI75" s="82"/>
      <c r="GHJ75" s="82"/>
      <c r="GHK75" s="82"/>
      <c r="GHL75" s="82"/>
      <c r="GHM75" s="82"/>
      <c r="GHN75" s="82"/>
      <c r="GHO75" s="82"/>
      <c r="GHP75" s="82"/>
      <c r="GHQ75" s="82"/>
      <c r="GHR75" s="82"/>
      <c r="GHS75" s="82"/>
      <c r="GHT75" s="82"/>
      <c r="GHU75" s="82"/>
      <c r="GHV75" s="82"/>
      <c r="GHW75" s="82"/>
      <c r="GHX75" s="82"/>
      <c r="GHY75" s="82"/>
      <c r="GHZ75" s="82"/>
      <c r="GIA75" s="82"/>
      <c r="GIB75" s="82"/>
      <c r="GIC75" s="82"/>
      <c r="GID75" s="82"/>
      <c r="GIE75" s="82"/>
      <c r="GIF75" s="82"/>
      <c r="GIG75" s="82"/>
      <c r="GIH75" s="82"/>
      <c r="GII75" s="82"/>
      <c r="GIJ75" s="82"/>
      <c r="GIK75" s="82"/>
      <c r="GIL75" s="82"/>
      <c r="GIM75" s="82"/>
      <c r="GIN75" s="82"/>
      <c r="GIO75" s="82"/>
      <c r="GIP75" s="82"/>
      <c r="GIQ75" s="82"/>
      <c r="GIR75" s="82"/>
      <c r="GIS75" s="82"/>
      <c r="GIT75" s="82"/>
      <c r="GIU75" s="82"/>
      <c r="GIV75" s="82"/>
      <c r="GIW75" s="82"/>
      <c r="GIX75" s="82"/>
      <c r="GIY75" s="82"/>
      <c r="GIZ75" s="82"/>
      <c r="GJA75" s="82"/>
      <c r="GJB75" s="82"/>
      <c r="GJC75" s="82"/>
      <c r="GJD75" s="82"/>
      <c r="GJE75" s="82"/>
      <c r="GJF75" s="82"/>
      <c r="GJG75" s="82"/>
      <c r="GJH75" s="82"/>
      <c r="GJI75" s="82"/>
      <c r="GJJ75" s="82"/>
      <c r="GJK75" s="82"/>
      <c r="GJL75" s="82"/>
      <c r="GJM75" s="82"/>
      <c r="GJN75" s="82"/>
      <c r="GJO75" s="82"/>
      <c r="GJP75" s="82"/>
      <c r="GJQ75" s="82"/>
      <c r="GJR75" s="82"/>
      <c r="GJS75" s="82"/>
      <c r="GJT75" s="82"/>
      <c r="GJU75" s="82"/>
      <c r="GJV75" s="82"/>
      <c r="GJW75" s="82"/>
      <c r="GJX75" s="82"/>
      <c r="GJY75" s="82"/>
      <c r="GJZ75" s="82"/>
      <c r="GKA75" s="82"/>
      <c r="GKB75" s="82"/>
      <c r="GKC75" s="82"/>
      <c r="GKD75" s="82"/>
      <c r="GKE75" s="82"/>
      <c r="GKF75" s="82"/>
      <c r="GKG75" s="82"/>
      <c r="GKH75" s="82"/>
      <c r="GKI75" s="82"/>
      <c r="GKJ75" s="82"/>
      <c r="GKK75" s="82"/>
      <c r="GKL75" s="82"/>
      <c r="GKM75" s="82"/>
      <c r="GKN75" s="82"/>
      <c r="GKO75" s="82"/>
      <c r="GKP75" s="82"/>
      <c r="GKQ75" s="82"/>
      <c r="GKR75" s="82"/>
      <c r="GKS75" s="82"/>
      <c r="GKT75" s="82"/>
      <c r="GKU75" s="82"/>
      <c r="GKV75" s="82"/>
      <c r="GKW75" s="82"/>
      <c r="GKX75" s="82"/>
      <c r="GKY75" s="82"/>
      <c r="GKZ75" s="82"/>
      <c r="GLA75" s="82"/>
      <c r="GLB75" s="82"/>
      <c r="GLC75" s="82"/>
      <c r="GLD75" s="82"/>
      <c r="GLE75" s="82"/>
      <c r="GLF75" s="82"/>
      <c r="GLG75" s="82"/>
      <c r="GLH75" s="82"/>
      <c r="GLI75" s="82"/>
      <c r="GLJ75" s="82"/>
      <c r="GLK75" s="82"/>
      <c r="GLL75" s="82"/>
      <c r="GLM75" s="82"/>
      <c r="GLN75" s="82"/>
      <c r="GLO75" s="82"/>
      <c r="GLP75" s="82"/>
      <c r="GLQ75" s="82"/>
      <c r="GLR75" s="82"/>
      <c r="GLS75" s="82"/>
      <c r="GLT75" s="82"/>
      <c r="GLU75" s="82"/>
      <c r="GLV75" s="82"/>
      <c r="GLW75" s="82"/>
      <c r="GLX75" s="82"/>
      <c r="GLY75" s="82"/>
      <c r="GLZ75" s="82"/>
      <c r="GMA75" s="82"/>
      <c r="GMB75" s="82"/>
      <c r="GMC75" s="82"/>
      <c r="GMD75" s="82"/>
      <c r="GME75" s="82"/>
      <c r="GMF75" s="82"/>
      <c r="GMG75" s="82"/>
      <c r="GMH75" s="82"/>
      <c r="GMI75" s="82"/>
      <c r="GMJ75" s="82"/>
      <c r="GMK75" s="82"/>
      <c r="GML75" s="82"/>
      <c r="GMM75" s="82"/>
      <c r="GMN75" s="82"/>
      <c r="GMO75" s="82"/>
      <c r="GMP75" s="82"/>
      <c r="GMQ75" s="82"/>
      <c r="GMR75" s="82"/>
      <c r="GMS75" s="82"/>
      <c r="GMT75" s="82"/>
      <c r="GMU75" s="82"/>
      <c r="GMV75" s="82"/>
      <c r="GMW75" s="82"/>
      <c r="GMX75" s="82"/>
      <c r="GMY75" s="82"/>
      <c r="GMZ75" s="82"/>
      <c r="GNA75" s="82"/>
      <c r="GNB75" s="82"/>
      <c r="GNC75" s="82"/>
      <c r="GND75" s="82"/>
      <c r="GNE75" s="82"/>
      <c r="GNF75" s="82"/>
      <c r="GNG75" s="82"/>
      <c r="GNH75" s="82"/>
      <c r="GNI75" s="82"/>
      <c r="GNJ75" s="82"/>
      <c r="GNK75" s="82"/>
      <c r="GNL75" s="82"/>
      <c r="GNM75" s="82"/>
      <c r="GNN75" s="82"/>
      <c r="GNO75" s="82"/>
      <c r="GNP75" s="82"/>
      <c r="GNQ75" s="82"/>
      <c r="GNR75" s="82"/>
      <c r="GNS75" s="82"/>
      <c r="GNT75" s="82"/>
      <c r="GNU75" s="82"/>
      <c r="GNV75" s="82"/>
      <c r="GNW75" s="82"/>
      <c r="GNX75" s="82"/>
      <c r="GNY75" s="82"/>
      <c r="GNZ75" s="82"/>
      <c r="GOA75" s="82"/>
      <c r="GOB75" s="82"/>
      <c r="GOC75" s="82"/>
      <c r="GOD75" s="82"/>
      <c r="GOE75" s="82"/>
      <c r="GOF75" s="82"/>
      <c r="GOG75" s="82"/>
      <c r="GOH75" s="82"/>
      <c r="GOI75" s="82"/>
      <c r="GOJ75" s="82"/>
      <c r="GOK75" s="82"/>
      <c r="GOL75" s="82"/>
      <c r="GOM75" s="82"/>
      <c r="GON75" s="82"/>
      <c r="GOO75" s="82"/>
      <c r="GOP75" s="82"/>
      <c r="GOQ75" s="82"/>
      <c r="GOR75" s="82"/>
      <c r="GOS75" s="82"/>
      <c r="GOT75" s="82"/>
      <c r="GOU75" s="82"/>
      <c r="GOV75" s="82"/>
      <c r="GOW75" s="82"/>
      <c r="GOX75" s="82"/>
      <c r="GOY75" s="82"/>
      <c r="GOZ75" s="82"/>
      <c r="GPA75" s="82"/>
      <c r="GPB75" s="82"/>
      <c r="GPC75" s="82"/>
      <c r="GPD75" s="82"/>
      <c r="GPE75" s="82"/>
      <c r="GPF75" s="82"/>
      <c r="GPG75" s="82"/>
      <c r="GPH75" s="82"/>
      <c r="GPI75" s="82"/>
      <c r="GPJ75" s="82"/>
      <c r="GPK75" s="82"/>
      <c r="GPL75" s="82"/>
      <c r="GPM75" s="82"/>
      <c r="GPN75" s="82"/>
      <c r="GPO75" s="82"/>
      <c r="GPP75" s="82"/>
      <c r="GPQ75" s="82"/>
      <c r="GPR75" s="82"/>
      <c r="GPS75" s="82"/>
      <c r="GPT75" s="82"/>
      <c r="GPU75" s="82"/>
      <c r="GPV75" s="82"/>
      <c r="GPW75" s="82"/>
      <c r="GPX75" s="82"/>
      <c r="GPY75" s="82"/>
      <c r="GPZ75" s="82"/>
      <c r="GQA75" s="82"/>
      <c r="GQB75" s="82"/>
      <c r="GQC75" s="82"/>
      <c r="GQD75" s="82"/>
      <c r="GQE75" s="82"/>
      <c r="GQF75" s="82"/>
      <c r="GQG75" s="82"/>
      <c r="GQH75" s="82"/>
      <c r="GQI75" s="82"/>
      <c r="GQJ75" s="82"/>
      <c r="GQK75" s="82"/>
      <c r="GQL75" s="82"/>
      <c r="GQM75" s="82"/>
      <c r="GQN75" s="82"/>
      <c r="GQO75" s="82"/>
      <c r="GQP75" s="82"/>
      <c r="GQQ75" s="82"/>
      <c r="GQR75" s="82"/>
      <c r="GQS75" s="82"/>
      <c r="GQT75" s="82"/>
      <c r="GQU75" s="82"/>
      <c r="GQV75" s="82"/>
      <c r="GQW75" s="82"/>
      <c r="GQX75" s="82"/>
      <c r="GQY75" s="82"/>
      <c r="GQZ75" s="82"/>
      <c r="GRA75" s="82"/>
      <c r="GRB75" s="82"/>
      <c r="GRC75" s="82"/>
      <c r="GRD75" s="82"/>
      <c r="GRE75" s="82"/>
      <c r="GRF75" s="82"/>
      <c r="GRG75" s="82"/>
      <c r="GRH75" s="82"/>
      <c r="GRI75" s="82"/>
      <c r="GRJ75" s="82"/>
      <c r="GRK75" s="82"/>
      <c r="GRL75" s="82"/>
      <c r="GRM75" s="82"/>
      <c r="GRN75" s="82"/>
      <c r="GRO75" s="82"/>
      <c r="GRP75" s="82"/>
      <c r="GRQ75" s="82"/>
      <c r="GRR75" s="82"/>
      <c r="GRS75" s="82"/>
      <c r="GRT75" s="82"/>
      <c r="GRU75" s="82"/>
      <c r="GRV75" s="82"/>
      <c r="GRW75" s="82"/>
      <c r="GRX75" s="82"/>
      <c r="GRY75" s="82"/>
      <c r="GRZ75" s="82"/>
      <c r="GSA75" s="82"/>
      <c r="GSB75" s="82"/>
      <c r="GSC75" s="82"/>
      <c r="GSD75" s="82"/>
      <c r="GSE75" s="82"/>
      <c r="GSF75" s="82"/>
      <c r="GSG75" s="82"/>
      <c r="GSH75" s="82"/>
      <c r="GSI75" s="82"/>
      <c r="GSJ75" s="82"/>
      <c r="GSK75" s="82"/>
      <c r="GSL75" s="82"/>
      <c r="GSM75" s="82"/>
      <c r="GSN75" s="82"/>
      <c r="GSO75" s="82"/>
      <c r="GSP75" s="82"/>
      <c r="GSQ75" s="82"/>
      <c r="GSR75" s="82"/>
      <c r="GSS75" s="82"/>
      <c r="GST75" s="82"/>
      <c r="GSU75" s="82"/>
      <c r="GSV75" s="82"/>
      <c r="GSW75" s="82"/>
      <c r="GSX75" s="82"/>
      <c r="GSY75" s="82"/>
      <c r="GSZ75" s="82"/>
      <c r="GTA75" s="82"/>
      <c r="GTB75" s="82"/>
      <c r="GTC75" s="82"/>
      <c r="GTD75" s="82"/>
      <c r="GTE75" s="82"/>
      <c r="GTF75" s="82"/>
      <c r="GTG75" s="82"/>
      <c r="GTH75" s="82"/>
      <c r="GTI75" s="82"/>
      <c r="GTJ75" s="82"/>
      <c r="GTK75" s="82"/>
      <c r="GTL75" s="82"/>
      <c r="GTM75" s="82"/>
      <c r="GTN75" s="82"/>
      <c r="GTO75" s="82"/>
      <c r="GTP75" s="82"/>
      <c r="GTQ75" s="82"/>
      <c r="GTR75" s="82"/>
      <c r="GTS75" s="82"/>
      <c r="GTT75" s="82"/>
      <c r="GTU75" s="82"/>
      <c r="GTV75" s="82"/>
      <c r="GTW75" s="82"/>
      <c r="GTX75" s="82"/>
      <c r="GTY75" s="82"/>
      <c r="GTZ75" s="82"/>
      <c r="GUA75" s="82"/>
      <c r="GUB75" s="82"/>
      <c r="GUC75" s="82"/>
      <c r="GUD75" s="82"/>
      <c r="GUE75" s="82"/>
      <c r="GUF75" s="82"/>
      <c r="GUG75" s="82"/>
      <c r="GUH75" s="82"/>
      <c r="GUI75" s="82"/>
      <c r="GUJ75" s="82"/>
      <c r="GUK75" s="82"/>
      <c r="GUL75" s="82"/>
      <c r="GUM75" s="82"/>
      <c r="GUN75" s="82"/>
      <c r="GUO75" s="82"/>
      <c r="GUP75" s="82"/>
      <c r="GUQ75" s="82"/>
      <c r="GUR75" s="82"/>
      <c r="GUS75" s="82"/>
      <c r="GUT75" s="82"/>
      <c r="GUU75" s="82"/>
      <c r="GUV75" s="82"/>
      <c r="GUW75" s="82"/>
      <c r="GUX75" s="82"/>
      <c r="GUY75" s="82"/>
      <c r="GUZ75" s="82"/>
      <c r="GVA75" s="82"/>
      <c r="GVB75" s="82"/>
      <c r="GVC75" s="82"/>
      <c r="GVD75" s="82"/>
      <c r="GVE75" s="82"/>
      <c r="GVF75" s="82"/>
      <c r="GVG75" s="82"/>
      <c r="GVH75" s="82"/>
      <c r="GVI75" s="82"/>
      <c r="GVJ75" s="82"/>
      <c r="GVK75" s="82"/>
      <c r="GVL75" s="82"/>
      <c r="GVM75" s="82"/>
      <c r="GVN75" s="82"/>
      <c r="GVO75" s="82"/>
      <c r="GVP75" s="82"/>
      <c r="GVQ75" s="82"/>
      <c r="GVR75" s="82"/>
      <c r="GVS75" s="82"/>
      <c r="GVT75" s="82"/>
      <c r="GVU75" s="82"/>
      <c r="GVV75" s="82"/>
      <c r="GVW75" s="82"/>
      <c r="GVX75" s="82"/>
      <c r="GVY75" s="82"/>
      <c r="GVZ75" s="82"/>
      <c r="GWA75" s="82"/>
      <c r="GWB75" s="82"/>
      <c r="GWC75" s="82"/>
      <c r="GWD75" s="82"/>
      <c r="GWE75" s="82"/>
      <c r="GWF75" s="82"/>
      <c r="GWG75" s="82"/>
      <c r="GWH75" s="82"/>
      <c r="GWI75" s="82"/>
      <c r="GWJ75" s="82"/>
      <c r="GWK75" s="82"/>
      <c r="GWL75" s="82"/>
      <c r="GWM75" s="82"/>
      <c r="GWN75" s="82"/>
      <c r="GWO75" s="82"/>
      <c r="GWP75" s="82"/>
      <c r="GWQ75" s="82"/>
      <c r="GWR75" s="82"/>
      <c r="GWS75" s="82"/>
      <c r="GWT75" s="82"/>
      <c r="GWU75" s="82"/>
      <c r="GWV75" s="82"/>
      <c r="GWW75" s="82"/>
      <c r="GWX75" s="82"/>
      <c r="GWY75" s="82"/>
      <c r="GWZ75" s="82"/>
      <c r="GXA75" s="82"/>
      <c r="GXB75" s="82"/>
      <c r="GXC75" s="82"/>
      <c r="GXD75" s="82"/>
      <c r="GXE75" s="82"/>
      <c r="GXF75" s="82"/>
      <c r="GXG75" s="82"/>
      <c r="GXH75" s="82"/>
      <c r="GXI75" s="82"/>
      <c r="GXJ75" s="82"/>
      <c r="GXK75" s="82"/>
      <c r="GXL75" s="82"/>
      <c r="GXM75" s="82"/>
      <c r="GXN75" s="82"/>
      <c r="GXO75" s="82"/>
      <c r="GXP75" s="82"/>
      <c r="GXQ75" s="82"/>
      <c r="GXR75" s="82"/>
      <c r="GXS75" s="82"/>
      <c r="GXT75" s="82"/>
      <c r="GXU75" s="82"/>
      <c r="GXV75" s="82"/>
      <c r="GXW75" s="82"/>
      <c r="GXX75" s="82"/>
      <c r="GXY75" s="82"/>
      <c r="GXZ75" s="82"/>
      <c r="GYA75" s="82"/>
      <c r="GYB75" s="82"/>
      <c r="GYC75" s="82"/>
      <c r="GYD75" s="82"/>
      <c r="GYE75" s="82"/>
      <c r="GYF75" s="82"/>
      <c r="GYG75" s="82"/>
      <c r="GYH75" s="82"/>
      <c r="GYI75" s="82"/>
      <c r="GYJ75" s="82"/>
      <c r="GYK75" s="82"/>
      <c r="GYL75" s="82"/>
      <c r="GYM75" s="82"/>
      <c r="GYN75" s="82"/>
      <c r="GYO75" s="82"/>
      <c r="GYP75" s="82"/>
      <c r="GYQ75" s="82"/>
      <c r="GYR75" s="82"/>
      <c r="GYS75" s="82"/>
      <c r="GYT75" s="82"/>
      <c r="GYU75" s="82"/>
      <c r="GYV75" s="82"/>
      <c r="GYW75" s="82"/>
      <c r="GYX75" s="82"/>
      <c r="GYY75" s="82"/>
      <c r="GYZ75" s="82"/>
      <c r="GZA75" s="82"/>
      <c r="GZB75" s="82"/>
      <c r="GZC75" s="82"/>
      <c r="GZD75" s="82"/>
      <c r="GZE75" s="82"/>
      <c r="GZF75" s="82"/>
      <c r="GZG75" s="82"/>
      <c r="GZH75" s="82"/>
      <c r="GZI75" s="82"/>
      <c r="GZJ75" s="82"/>
      <c r="GZK75" s="82"/>
      <c r="GZL75" s="82"/>
      <c r="GZM75" s="82"/>
      <c r="GZN75" s="82"/>
      <c r="GZO75" s="82"/>
      <c r="GZP75" s="82"/>
      <c r="GZQ75" s="82"/>
      <c r="GZR75" s="82"/>
      <c r="GZS75" s="82"/>
      <c r="GZT75" s="82"/>
      <c r="GZU75" s="82"/>
      <c r="GZV75" s="82"/>
      <c r="GZW75" s="82"/>
      <c r="GZX75" s="82"/>
      <c r="GZY75" s="82"/>
      <c r="GZZ75" s="82"/>
      <c r="HAA75" s="82"/>
      <c r="HAB75" s="82"/>
      <c r="HAC75" s="82"/>
      <c r="HAD75" s="82"/>
      <c r="HAE75" s="82"/>
      <c r="HAF75" s="82"/>
      <c r="HAG75" s="82"/>
      <c r="HAH75" s="82"/>
      <c r="HAI75" s="82"/>
      <c r="HAJ75" s="82"/>
      <c r="HAK75" s="82"/>
      <c r="HAL75" s="82"/>
      <c r="HAM75" s="82"/>
      <c r="HAN75" s="82"/>
      <c r="HAO75" s="82"/>
      <c r="HAP75" s="82"/>
      <c r="HAQ75" s="82"/>
      <c r="HAR75" s="82"/>
      <c r="HAS75" s="82"/>
      <c r="HAT75" s="82"/>
      <c r="HAU75" s="82"/>
      <c r="HAV75" s="82"/>
      <c r="HAW75" s="82"/>
      <c r="HAX75" s="82"/>
      <c r="HAY75" s="82"/>
      <c r="HAZ75" s="82"/>
      <c r="HBA75" s="82"/>
      <c r="HBB75" s="82"/>
      <c r="HBC75" s="82"/>
      <c r="HBD75" s="82"/>
      <c r="HBE75" s="82"/>
      <c r="HBF75" s="82"/>
      <c r="HBG75" s="82"/>
      <c r="HBH75" s="82"/>
      <c r="HBI75" s="82"/>
      <c r="HBJ75" s="82"/>
      <c r="HBK75" s="82"/>
      <c r="HBL75" s="82"/>
      <c r="HBM75" s="82"/>
      <c r="HBN75" s="82"/>
      <c r="HBO75" s="82"/>
      <c r="HBP75" s="82"/>
      <c r="HBQ75" s="82"/>
      <c r="HBR75" s="82"/>
      <c r="HBS75" s="82"/>
      <c r="HBT75" s="82"/>
      <c r="HBU75" s="82"/>
      <c r="HBV75" s="82"/>
      <c r="HBW75" s="82"/>
      <c r="HBX75" s="82"/>
      <c r="HBY75" s="82"/>
      <c r="HBZ75" s="82"/>
      <c r="HCA75" s="82"/>
      <c r="HCB75" s="82"/>
      <c r="HCC75" s="82"/>
      <c r="HCD75" s="82"/>
      <c r="HCE75" s="82"/>
      <c r="HCF75" s="82"/>
      <c r="HCG75" s="82"/>
      <c r="HCH75" s="82"/>
      <c r="HCI75" s="82"/>
      <c r="HCJ75" s="82"/>
      <c r="HCK75" s="82"/>
      <c r="HCL75" s="82"/>
      <c r="HCM75" s="82"/>
      <c r="HCN75" s="82"/>
      <c r="HCO75" s="82"/>
      <c r="HCP75" s="82"/>
      <c r="HCQ75" s="82"/>
      <c r="HCR75" s="82"/>
      <c r="HCS75" s="82"/>
      <c r="HCT75" s="82"/>
      <c r="HCU75" s="82"/>
      <c r="HCV75" s="82"/>
      <c r="HCW75" s="82"/>
      <c r="HCX75" s="82"/>
      <c r="HCY75" s="82"/>
      <c r="HCZ75" s="82"/>
      <c r="HDA75" s="82"/>
      <c r="HDB75" s="82"/>
      <c r="HDC75" s="82"/>
      <c r="HDD75" s="82"/>
      <c r="HDE75" s="82"/>
      <c r="HDF75" s="82"/>
      <c r="HDG75" s="82"/>
      <c r="HDH75" s="82"/>
      <c r="HDI75" s="82"/>
      <c r="HDJ75" s="82"/>
      <c r="HDK75" s="82"/>
      <c r="HDL75" s="82"/>
      <c r="HDM75" s="82"/>
      <c r="HDN75" s="82"/>
      <c r="HDO75" s="82"/>
      <c r="HDP75" s="82"/>
      <c r="HDQ75" s="82"/>
      <c r="HDR75" s="82"/>
      <c r="HDS75" s="82"/>
      <c r="HDT75" s="82"/>
      <c r="HDU75" s="82"/>
      <c r="HDV75" s="82"/>
      <c r="HDW75" s="82"/>
      <c r="HDX75" s="82"/>
      <c r="HDY75" s="82"/>
      <c r="HDZ75" s="82"/>
      <c r="HEA75" s="82"/>
      <c r="HEB75" s="82"/>
      <c r="HEC75" s="82"/>
      <c r="HED75" s="82"/>
      <c r="HEE75" s="82"/>
      <c r="HEF75" s="82"/>
      <c r="HEG75" s="82"/>
      <c r="HEH75" s="82"/>
      <c r="HEI75" s="82"/>
      <c r="HEJ75" s="82"/>
      <c r="HEK75" s="82"/>
      <c r="HEL75" s="82"/>
      <c r="HEM75" s="82"/>
      <c r="HEN75" s="82"/>
      <c r="HEO75" s="82"/>
      <c r="HEP75" s="82"/>
      <c r="HEQ75" s="82"/>
      <c r="HER75" s="82"/>
      <c r="HES75" s="82"/>
      <c r="HET75" s="82"/>
      <c r="HEU75" s="82"/>
      <c r="HEV75" s="82"/>
      <c r="HEW75" s="82"/>
      <c r="HEX75" s="82"/>
      <c r="HEY75" s="82"/>
      <c r="HEZ75" s="82"/>
      <c r="HFA75" s="82"/>
      <c r="HFB75" s="82"/>
      <c r="HFC75" s="82"/>
      <c r="HFD75" s="82"/>
      <c r="HFE75" s="82"/>
      <c r="HFF75" s="82"/>
      <c r="HFG75" s="82"/>
      <c r="HFH75" s="82"/>
      <c r="HFI75" s="82"/>
      <c r="HFJ75" s="82"/>
      <c r="HFK75" s="82"/>
      <c r="HFL75" s="82"/>
      <c r="HFM75" s="82"/>
      <c r="HFN75" s="82"/>
      <c r="HFO75" s="82"/>
      <c r="HFP75" s="82"/>
      <c r="HFQ75" s="82"/>
      <c r="HFR75" s="82"/>
      <c r="HFS75" s="82"/>
      <c r="HFT75" s="82"/>
      <c r="HFU75" s="82"/>
      <c r="HFV75" s="82"/>
      <c r="HFW75" s="82"/>
      <c r="HFX75" s="82"/>
      <c r="HFY75" s="82"/>
      <c r="HFZ75" s="82"/>
      <c r="HGA75" s="82"/>
      <c r="HGB75" s="82"/>
      <c r="HGC75" s="82"/>
      <c r="HGD75" s="82"/>
      <c r="HGE75" s="82"/>
      <c r="HGF75" s="82"/>
      <c r="HGG75" s="82"/>
      <c r="HGH75" s="82"/>
      <c r="HGI75" s="82"/>
      <c r="HGJ75" s="82"/>
      <c r="HGK75" s="82"/>
      <c r="HGL75" s="82"/>
      <c r="HGM75" s="82"/>
      <c r="HGN75" s="82"/>
      <c r="HGO75" s="82"/>
      <c r="HGP75" s="82"/>
      <c r="HGQ75" s="82"/>
      <c r="HGR75" s="82"/>
      <c r="HGS75" s="82"/>
      <c r="HGT75" s="82"/>
      <c r="HGU75" s="82"/>
      <c r="HGV75" s="82"/>
      <c r="HGW75" s="82"/>
      <c r="HGX75" s="82"/>
      <c r="HGY75" s="82"/>
      <c r="HGZ75" s="82"/>
      <c r="HHA75" s="82"/>
      <c r="HHB75" s="82"/>
      <c r="HHC75" s="82"/>
      <c r="HHD75" s="82"/>
      <c r="HHE75" s="82"/>
      <c r="HHF75" s="82"/>
      <c r="HHG75" s="82"/>
      <c r="HHH75" s="82"/>
      <c r="HHI75" s="82"/>
      <c r="HHJ75" s="82"/>
      <c r="HHK75" s="82"/>
      <c r="HHL75" s="82"/>
      <c r="HHM75" s="82"/>
      <c r="HHN75" s="82"/>
      <c r="HHO75" s="82"/>
      <c r="HHP75" s="82"/>
      <c r="HHQ75" s="82"/>
      <c r="HHR75" s="82"/>
      <c r="HHS75" s="82"/>
      <c r="HHT75" s="82"/>
      <c r="HHU75" s="82"/>
      <c r="HHV75" s="82"/>
      <c r="HHW75" s="82"/>
      <c r="HHX75" s="82"/>
      <c r="HHY75" s="82"/>
      <c r="HHZ75" s="82"/>
      <c r="HIA75" s="82"/>
      <c r="HIB75" s="82"/>
      <c r="HIC75" s="82"/>
      <c r="HID75" s="82"/>
      <c r="HIE75" s="82"/>
      <c r="HIF75" s="82"/>
      <c r="HIG75" s="82"/>
      <c r="HIH75" s="82"/>
      <c r="HII75" s="82"/>
      <c r="HIJ75" s="82"/>
      <c r="HIK75" s="82"/>
      <c r="HIL75" s="82"/>
      <c r="HIM75" s="82"/>
      <c r="HIN75" s="82"/>
      <c r="HIO75" s="82"/>
      <c r="HIP75" s="82"/>
      <c r="HIQ75" s="82"/>
      <c r="HIR75" s="82"/>
      <c r="HIS75" s="82"/>
      <c r="HIT75" s="82"/>
      <c r="HIU75" s="82"/>
      <c r="HIV75" s="82"/>
      <c r="HIW75" s="82"/>
      <c r="HIX75" s="82"/>
      <c r="HIY75" s="82"/>
      <c r="HIZ75" s="82"/>
      <c r="HJA75" s="82"/>
      <c r="HJB75" s="82"/>
      <c r="HJC75" s="82"/>
      <c r="HJD75" s="82"/>
      <c r="HJE75" s="82"/>
      <c r="HJF75" s="82"/>
      <c r="HJG75" s="82"/>
      <c r="HJH75" s="82"/>
      <c r="HJI75" s="82"/>
      <c r="HJJ75" s="82"/>
      <c r="HJK75" s="82"/>
      <c r="HJL75" s="82"/>
      <c r="HJM75" s="82"/>
      <c r="HJN75" s="82"/>
      <c r="HJO75" s="82"/>
      <c r="HJP75" s="82"/>
      <c r="HJQ75" s="82"/>
      <c r="HJR75" s="82"/>
      <c r="HJS75" s="82"/>
      <c r="HJT75" s="82"/>
      <c r="HJU75" s="82"/>
      <c r="HJV75" s="82"/>
      <c r="HJW75" s="82"/>
      <c r="HJX75" s="82"/>
      <c r="HJY75" s="82"/>
      <c r="HJZ75" s="82"/>
      <c r="HKA75" s="82"/>
      <c r="HKB75" s="82"/>
      <c r="HKC75" s="82"/>
      <c r="HKD75" s="82"/>
      <c r="HKE75" s="82"/>
      <c r="HKF75" s="82"/>
      <c r="HKG75" s="82"/>
      <c r="HKH75" s="82"/>
      <c r="HKI75" s="82"/>
      <c r="HKJ75" s="82"/>
      <c r="HKK75" s="82"/>
      <c r="HKL75" s="82"/>
      <c r="HKM75" s="82"/>
      <c r="HKN75" s="82"/>
      <c r="HKO75" s="82"/>
      <c r="HKP75" s="82"/>
      <c r="HKQ75" s="82"/>
      <c r="HKR75" s="82"/>
      <c r="HKS75" s="82"/>
      <c r="HKT75" s="82"/>
      <c r="HKU75" s="82"/>
      <c r="HKV75" s="82"/>
      <c r="HKW75" s="82"/>
      <c r="HKX75" s="82"/>
      <c r="HKY75" s="82"/>
      <c r="HKZ75" s="82"/>
      <c r="HLA75" s="82"/>
      <c r="HLB75" s="82"/>
      <c r="HLC75" s="82"/>
      <c r="HLD75" s="82"/>
      <c r="HLE75" s="82"/>
      <c r="HLF75" s="82"/>
      <c r="HLG75" s="82"/>
      <c r="HLH75" s="82"/>
      <c r="HLI75" s="82"/>
      <c r="HLJ75" s="82"/>
      <c r="HLK75" s="82"/>
      <c r="HLL75" s="82"/>
      <c r="HLM75" s="82"/>
      <c r="HLN75" s="82"/>
      <c r="HLO75" s="82"/>
      <c r="HLP75" s="82"/>
      <c r="HLQ75" s="82"/>
      <c r="HLR75" s="82"/>
      <c r="HLS75" s="82"/>
      <c r="HLT75" s="82"/>
      <c r="HLU75" s="82"/>
      <c r="HLV75" s="82"/>
      <c r="HLW75" s="82"/>
      <c r="HLX75" s="82"/>
      <c r="HLY75" s="82"/>
      <c r="HLZ75" s="82"/>
      <c r="HMA75" s="82"/>
      <c r="HMB75" s="82"/>
      <c r="HMC75" s="82"/>
      <c r="HMD75" s="82"/>
      <c r="HME75" s="82"/>
      <c r="HMF75" s="82"/>
      <c r="HMG75" s="82"/>
      <c r="HMH75" s="82"/>
      <c r="HMI75" s="82"/>
      <c r="HMJ75" s="82"/>
      <c r="HMK75" s="82"/>
      <c r="HML75" s="82"/>
      <c r="HMM75" s="82"/>
      <c r="HMN75" s="82"/>
      <c r="HMO75" s="82"/>
      <c r="HMP75" s="82"/>
      <c r="HMQ75" s="82"/>
      <c r="HMR75" s="82"/>
      <c r="HMS75" s="82"/>
      <c r="HMT75" s="82"/>
      <c r="HMU75" s="82"/>
      <c r="HMV75" s="82"/>
      <c r="HMW75" s="82"/>
      <c r="HMX75" s="82"/>
      <c r="HMY75" s="82"/>
      <c r="HMZ75" s="82"/>
      <c r="HNA75" s="82"/>
      <c r="HNB75" s="82"/>
      <c r="HNC75" s="82"/>
      <c r="HND75" s="82"/>
      <c r="HNE75" s="82"/>
      <c r="HNF75" s="82"/>
      <c r="HNG75" s="82"/>
      <c r="HNH75" s="82"/>
      <c r="HNI75" s="82"/>
      <c r="HNJ75" s="82"/>
      <c r="HNK75" s="82"/>
      <c r="HNL75" s="82"/>
      <c r="HNM75" s="82"/>
      <c r="HNN75" s="82"/>
      <c r="HNO75" s="82"/>
      <c r="HNP75" s="82"/>
      <c r="HNQ75" s="82"/>
      <c r="HNR75" s="82"/>
      <c r="HNS75" s="82"/>
      <c r="HNT75" s="82"/>
      <c r="HNU75" s="82"/>
      <c r="HNV75" s="82"/>
      <c r="HNW75" s="82"/>
      <c r="HNX75" s="82"/>
      <c r="HNY75" s="82"/>
      <c r="HNZ75" s="82"/>
      <c r="HOA75" s="82"/>
      <c r="HOB75" s="82"/>
      <c r="HOC75" s="82"/>
      <c r="HOD75" s="82"/>
      <c r="HOE75" s="82"/>
      <c r="HOF75" s="82"/>
      <c r="HOG75" s="82"/>
      <c r="HOH75" s="82"/>
      <c r="HOI75" s="82"/>
      <c r="HOJ75" s="82"/>
      <c r="HOK75" s="82"/>
      <c r="HOL75" s="82"/>
      <c r="HOM75" s="82"/>
      <c r="HON75" s="82"/>
      <c r="HOO75" s="82"/>
      <c r="HOP75" s="82"/>
      <c r="HOQ75" s="82"/>
      <c r="HOR75" s="82"/>
      <c r="HOS75" s="82"/>
      <c r="HOT75" s="82"/>
      <c r="HOU75" s="82"/>
      <c r="HOV75" s="82"/>
      <c r="HOW75" s="82"/>
      <c r="HOX75" s="82"/>
      <c r="HOY75" s="82"/>
      <c r="HOZ75" s="82"/>
      <c r="HPA75" s="82"/>
      <c r="HPB75" s="82"/>
      <c r="HPC75" s="82"/>
      <c r="HPD75" s="82"/>
      <c r="HPE75" s="82"/>
      <c r="HPF75" s="82"/>
      <c r="HPG75" s="82"/>
      <c r="HPH75" s="82"/>
      <c r="HPI75" s="82"/>
      <c r="HPJ75" s="82"/>
      <c r="HPK75" s="82"/>
      <c r="HPL75" s="82"/>
      <c r="HPM75" s="82"/>
      <c r="HPN75" s="82"/>
      <c r="HPO75" s="82"/>
      <c r="HPP75" s="82"/>
      <c r="HPQ75" s="82"/>
      <c r="HPR75" s="82"/>
      <c r="HPS75" s="82"/>
      <c r="HPT75" s="82"/>
      <c r="HPU75" s="82"/>
      <c r="HPV75" s="82"/>
      <c r="HPW75" s="82"/>
      <c r="HPX75" s="82"/>
      <c r="HPY75" s="82"/>
      <c r="HPZ75" s="82"/>
      <c r="HQA75" s="82"/>
      <c r="HQB75" s="82"/>
      <c r="HQC75" s="82"/>
      <c r="HQD75" s="82"/>
      <c r="HQE75" s="82"/>
      <c r="HQF75" s="82"/>
      <c r="HQG75" s="82"/>
      <c r="HQH75" s="82"/>
      <c r="HQI75" s="82"/>
      <c r="HQJ75" s="82"/>
      <c r="HQK75" s="82"/>
      <c r="HQL75" s="82"/>
      <c r="HQM75" s="82"/>
      <c r="HQN75" s="82"/>
      <c r="HQO75" s="82"/>
      <c r="HQP75" s="82"/>
      <c r="HQQ75" s="82"/>
      <c r="HQR75" s="82"/>
      <c r="HQS75" s="82"/>
      <c r="HQT75" s="82"/>
      <c r="HQU75" s="82"/>
      <c r="HQV75" s="82"/>
      <c r="HQW75" s="82"/>
      <c r="HQX75" s="82"/>
      <c r="HQY75" s="82"/>
      <c r="HQZ75" s="82"/>
      <c r="HRA75" s="82"/>
      <c r="HRB75" s="82"/>
      <c r="HRC75" s="82"/>
      <c r="HRD75" s="82"/>
      <c r="HRE75" s="82"/>
      <c r="HRF75" s="82"/>
      <c r="HRG75" s="82"/>
      <c r="HRH75" s="82"/>
      <c r="HRI75" s="82"/>
      <c r="HRJ75" s="82"/>
      <c r="HRK75" s="82"/>
      <c r="HRL75" s="82"/>
      <c r="HRM75" s="82"/>
      <c r="HRN75" s="82"/>
      <c r="HRO75" s="82"/>
      <c r="HRP75" s="82"/>
      <c r="HRQ75" s="82"/>
      <c r="HRR75" s="82"/>
      <c r="HRS75" s="82"/>
      <c r="HRT75" s="82"/>
      <c r="HRU75" s="82"/>
      <c r="HRV75" s="82"/>
      <c r="HRW75" s="82"/>
      <c r="HRX75" s="82"/>
      <c r="HRY75" s="82"/>
      <c r="HRZ75" s="82"/>
      <c r="HSA75" s="82"/>
      <c r="HSB75" s="82"/>
      <c r="HSC75" s="82"/>
      <c r="HSD75" s="82"/>
      <c r="HSE75" s="82"/>
      <c r="HSF75" s="82"/>
      <c r="HSG75" s="82"/>
      <c r="HSH75" s="82"/>
      <c r="HSI75" s="82"/>
      <c r="HSJ75" s="82"/>
      <c r="HSK75" s="82"/>
      <c r="HSL75" s="82"/>
      <c r="HSM75" s="82"/>
      <c r="HSN75" s="82"/>
      <c r="HSO75" s="82"/>
      <c r="HSP75" s="82"/>
      <c r="HSQ75" s="82"/>
      <c r="HSR75" s="82"/>
      <c r="HSS75" s="82"/>
      <c r="HST75" s="82"/>
      <c r="HSU75" s="82"/>
      <c r="HSV75" s="82"/>
      <c r="HSW75" s="82"/>
      <c r="HSX75" s="82"/>
      <c r="HSY75" s="82"/>
      <c r="HSZ75" s="82"/>
      <c r="HTA75" s="82"/>
      <c r="HTB75" s="82"/>
      <c r="HTC75" s="82"/>
      <c r="HTD75" s="82"/>
      <c r="HTE75" s="82"/>
      <c r="HTF75" s="82"/>
      <c r="HTG75" s="82"/>
      <c r="HTH75" s="82"/>
      <c r="HTI75" s="82"/>
      <c r="HTJ75" s="82"/>
      <c r="HTK75" s="82"/>
      <c r="HTL75" s="82"/>
      <c r="HTM75" s="82"/>
      <c r="HTN75" s="82"/>
      <c r="HTO75" s="82"/>
      <c r="HTP75" s="82"/>
      <c r="HTQ75" s="82"/>
      <c r="HTR75" s="82"/>
      <c r="HTS75" s="82"/>
      <c r="HTT75" s="82"/>
      <c r="HTU75" s="82"/>
      <c r="HTV75" s="82"/>
      <c r="HTW75" s="82"/>
      <c r="HTX75" s="82"/>
      <c r="HTY75" s="82"/>
      <c r="HTZ75" s="82"/>
      <c r="HUA75" s="82"/>
      <c r="HUB75" s="82"/>
      <c r="HUC75" s="82"/>
      <c r="HUD75" s="82"/>
      <c r="HUE75" s="82"/>
      <c r="HUF75" s="82"/>
      <c r="HUG75" s="82"/>
      <c r="HUH75" s="82"/>
      <c r="HUI75" s="82"/>
      <c r="HUJ75" s="82"/>
      <c r="HUK75" s="82"/>
      <c r="HUL75" s="82"/>
      <c r="HUM75" s="82"/>
      <c r="HUN75" s="82"/>
      <c r="HUO75" s="82"/>
      <c r="HUP75" s="82"/>
      <c r="HUQ75" s="82"/>
      <c r="HUR75" s="82"/>
      <c r="HUS75" s="82"/>
      <c r="HUT75" s="82"/>
      <c r="HUU75" s="82"/>
      <c r="HUV75" s="82"/>
      <c r="HUW75" s="82"/>
      <c r="HUX75" s="82"/>
      <c r="HUY75" s="82"/>
      <c r="HUZ75" s="82"/>
      <c r="HVA75" s="82"/>
      <c r="HVB75" s="82"/>
      <c r="HVC75" s="82"/>
      <c r="HVD75" s="82"/>
      <c r="HVE75" s="82"/>
      <c r="HVF75" s="82"/>
      <c r="HVG75" s="82"/>
      <c r="HVH75" s="82"/>
      <c r="HVI75" s="82"/>
      <c r="HVJ75" s="82"/>
      <c r="HVK75" s="82"/>
      <c r="HVL75" s="82"/>
      <c r="HVM75" s="82"/>
      <c r="HVN75" s="82"/>
      <c r="HVO75" s="82"/>
      <c r="HVP75" s="82"/>
      <c r="HVQ75" s="82"/>
      <c r="HVR75" s="82"/>
      <c r="HVS75" s="82"/>
      <c r="HVT75" s="82"/>
      <c r="HVU75" s="82"/>
      <c r="HVV75" s="82"/>
      <c r="HVW75" s="82"/>
      <c r="HVX75" s="82"/>
      <c r="HVY75" s="82"/>
      <c r="HVZ75" s="82"/>
      <c r="HWA75" s="82"/>
      <c r="HWB75" s="82"/>
      <c r="HWC75" s="82"/>
      <c r="HWD75" s="82"/>
      <c r="HWE75" s="82"/>
      <c r="HWF75" s="82"/>
      <c r="HWG75" s="82"/>
      <c r="HWH75" s="82"/>
      <c r="HWI75" s="82"/>
      <c r="HWJ75" s="82"/>
      <c r="HWK75" s="82"/>
      <c r="HWL75" s="82"/>
      <c r="HWM75" s="82"/>
      <c r="HWN75" s="82"/>
      <c r="HWO75" s="82"/>
      <c r="HWP75" s="82"/>
      <c r="HWQ75" s="82"/>
      <c r="HWR75" s="82"/>
      <c r="HWS75" s="82"/>
      <c r="HWT75" s="82"/>
      <c r="HWU75" s="82"/>
      <c r="HWV75" s="82"/>
      <c r="HWW75" s="82"/>
      <c r="HWX75" s="82"/>
      <c r="HWY75" s="82"/>
      <c r="HWZ75" s="82"/>
      <c r="HXA75" s="82"/>
      <c r="HXB75" s="82"/>
      <c r="HXC75" s="82"/>
      <c r="HXD75" s="82"/>
      <c r="HXE75" s="82"/>
      <c r="HXF75" s="82"/>
      <c r="HXG75" s="82"/>
      <c r="HXH75" s="82"/>
      <c r="HXI75" s="82"/>
      <c r="HXJ75" s="82"/>
      <c r="HXK75" s="82"/>
      <c r="HXL75" s="82"/>
      <c r="HXM75" s="82"/>
      <c r="HXN75" s="82"/>
      <c r="HXO75" s="82"/>
      <c r="HXP75" s="82"/>
      <c r="HXQ75" s="82"/>
      <c r="HXR75" s="82"/>
      <c r="HXS75" s="82"/>
      <c r="HXT75" s="82"/>
      <c r="HXU75" s="82"/>
      <c r="HXV75" s="82"/>
      <c r="HXW75" s="82"/>
      <c r="HXX75" s="82"/>
      <c r="HXY75" s="82"/>
      <c r="HXZ75" s="82"/>
      <c r="HYA75" s="82"/>
      <c r="HYB75" s="82"/>
      <c r="HYC75" s="82"/>
      <c r="HYD75" s="82"/>
      <c r="HYE75" s="82"/>
      <c r="HYF75" s="82"/>
      <c r="HYG75" s="82"/>
      <c r="HYH75" s="82"/>
      <c r="HYI75" s="82"/>
      <c r="HYJ75" s="82"/>
      <c r="HYK75" s="82"/>
      <c r="HYL75" s="82"/>
      <c r="HYM75" s="82"/>
      <c r="HYN75" s="82"/>
      <c r="HYO75" s="82"/>
      <c r="HYP75" s="82"/>
      <c r="HYQ75" s="82"/>
      <c r="HYR75" s="82"/>
      <c r="HYS75" s="82"/>
      <c r="HYT75" s="82"/>
      <c r="HYU75" s="82"/>
      <c r="HYV75" s="82"/>
      <c r="HYW75" s="82"/>
      <c r="HYX75" s="82"/>
      <c r="HYY75" s="82"/>
      <c r="HYZ75" s="82"/>
      <c r="HZA75" s="82"/>
      <c r="HZB75" s="82"/>
      <c r="HZC75" s="82"/>
      <c r="HZD75" s="82"/>
      <c r="HZE75" s="82"/>
      <c r="HZF75" s="82"/>
      <c r="HZG75" s="82"/>
      <c r="HZH75" s="82"/>
      <c r="HZI75" s="82"/>
      <c r="HZJ75" s="82"/>
      <c r="HZK75" s="82"/>
      <c r="HZL75" s="82"/>
      <c r="HZM75" s="82"/>
      <c r="HZN75" s="82"/>
      <c r="HZO75" s="82"/>
      <c r="HZP75" s="82"/>
      <c r="HZQ75" s="82"/>
      <c r="HZR75" s="82"/>
      <c r="HZS75" s="82"/>
      <c r="HZT75" s="82"/>
      <c r="HZU75" s="82"/>
      <c r="HZV75" s="82"/>
      <c r="HZW75" s="82"/>
      <c r="HZX75" s="82"/>
      <c r="HZY75" s="82"/>
      <c r="HZZ75" s="82"/>
      <c r="IAA75" s="82"/>
      <c r="IAB75" s="82"/>
      <c r="IAC75" s="82"/>
      <c r="IAD75" s="82"/>
      <c r="IAE75" s="82"/>
      <c r="IAF75" s="82"/>
      <c r="IAG75" s="82"/>
      <c r="IAH75" s="82"/>
      <c r="IAI75" s="82"/>
      <c r="IAJ75" s="82"/>
      <c r="IAK75" s="82"/>
      <c r="IAL75" s="82"/>
      <c r="IAM75" s="82"/>
      <c r="IAN75" s="82"/>
      <c r="IAO75" s="82"/>
      <c r="IAP75" s="82"/>
      <c r="IAQ75" s="82"/>
      <c r="IAR75" s="82"/>
      <c r="IAS75" s="82"/>
      <c r="IAT75" s="82"/>
      <c r="IAU75" s="82"/>
      <c r="IAV75" s="82"/>
      <c r="IAW75" s="82"/>
      <c r="IAX75" s="82"/>
      <c r="IAY75" s="82"/>
      <c r="IAZ75" s="82"/>
      <c r="IBA75" s="82"/>
      <c r="IBB75" s="82"/>
      <c r="IBC75" s="82"/>
      <c r="IBD75" s="82"/>
      <c r="IBE75" s="82"/>
      <c r="IBF75" s="82"/>
      <c r="IBG75" s="82"/>
      <c r="IBH75" s="82"/>
      <c r="IBI75" s="82"/>
      <c r="IBJ75" s="82"/>
      <c r="IBK75" s="82"/>
      <c r="IBL75" s="82"/>
      <c r="IBM75" s="82"/>
      <c r="IBN75" s="82"/>
      <c r="IBO75" s="82"/>
      <c r="IBP75" s="82"/>
      <c r="IBQ75" s="82"/>
      <c r="IBR75" s="82"/>
      <c r="IBS75" s="82"/>
      <c r="IBT75" s="82"/>
      <c r="IBU75" s="82"/>
      <c r="IBV75" s="82"/>
      <c r="IBW75" s="82"/>
      <c r="IBX75" s="82"/>
      <c r="IBY75" s="82"/>
      <c r="IBZ75" s="82"/>
      <c r="ICA75" s="82"/>
      <c r="ICB75" s="82"/>
      <c r="ICC75" s="82"/>
      <c r="ICD75" s="82"/>
      <c r="ICE75" s="82"/>
      <c r="ICF75" s="82"/>
      <c r="ICG75" s="82"/>
      <c r="ICH75" s="82"/>
      <c r="ICI75" s="82"/>
      <c r="ICJ75" s="82"/>
      <c r="ICK75" s="82"/>
      <c r="ICL75" s="82"/>
      <c r="ICM75" s="82"/>
      <c r="ICN75" s="82"/>
      <c r="ICO75" s="82"/>
      <c r="ICP75" s="82"/>
      <c r="ICQ75" s="82"/>
      <c r="ICR75" s="82"/>
      <c r="ICS75" s="82"/>
      <c r="ICT75" s="82"/>
      <c r="ICU75" s="82"/>
      <c r="ICV75" s="82"/>
      <c r="ICW75" s="82"/>
      <c r="ICX75" s="82"/>
      <c r="ICY75" s="82"/>
      <c r="ICZ75" s="82"/>
      <c r="IDA75" s="82"/>
      <c r="IDB75" s="82"/>
      <c r="IDC75" s="82"/>
      <c r="IDD75" s="82"/>
      <c r="IDE75" s="82"/>
      <c r="IDF75" s="82"/>
      <c r="IDG75" s="82"/>
      <c r="IDH75" s="82"/>
      <c r="IDI75" s="82"/>
      <c r="IDJ75" s="82"/>
      <c r="IDK75" s="82"/>
      <c r="IDL75" s="82"/>
      <c r="IDM75" s="82"/>
      <c r="IDN75" s="82"/>
      <c r="IDO75" s="82"/>
      <c r="IDP75" s="82"/>
      <c r="IDQ75" s="82"/>
      <c r="IDR75" s="82"/>
      <c r="IDS75" s="82"/>
      <c r="IDT75" s="82"/>
      <c r="IDU75" s="82"/>
      <c r="IDV75" s="82"/>
      <c r="IDW75" s="82"/>
      <c r="IDX75" s="82"/>
      <c r="IDY75" s="82"/>
      <c r="IDZ75" s="82"/>
      <c r="IEA75" s="82"/>
      <c r="IEB75" s="82"/>
      <c r="IEC75" s="82"/>
      <c r="IED75" s="82"/>
      <c r="IEE75" s="82"/>
      <c r="IEF75" s="82"/>
      <c r="IEG75" s="82"/>
      <c r="IEH75" s="82"/>
      <c r="IEI75" s="82"/>
      <c r="IEJ75" s="82"/>
      <c r="IEK75" s="82"/>
      <c r="IEL75" s="82"/>
      <c r="IEM75" s="82"/>
      <c r="IEN75" s="82"/>
      <c r="IEO75" s="82"/>
      <c r="IEP75" s="82"/>
      <c r="IEQ75" s="82"/>
      <c r="IER75" s="82"/>
      <c r="IES75" s="82"/>
      <c r="IET75" s="82"/>
      <c r="IEU75" s="82"/>
      <c r="IEV75" s="82"/>
      <c r="IEW75" s="82"/>
      <c r="IEX75" s="82"/>
      <c r="IEY75" s="82"/>
      <c r="IEZ75" s="82"/>
      <c r="IFA75" s="82"/>
      <c r="IFB75" s="82"/>
      <c r="IFC75" s="82"/>
      <c r="IFD75" s="82"/>
      <c r="IFE75" s="82"/>
      <c r="IFF75" s="82"/>
      <c r="IFG75" s="82"/>
      <c r="IFH75" s="82"/>
      <c r="IFI75" s="82"/>
      <c r="IFJ75" s="82"/>
      <c r="IFK75" s="82"/>
      <c r="IFL75" s="82"/>
      <c r="IFM75" s="82"/>
      <c r="IFN75" s="82"/>
      <c r="IFO75" s="82"/>
      <c r="IFP75" s="82"/>
      <c r="IFQ75" s="82"/>
      <c r="IFR75" s="82"/>
      <c r="IFS75" s="82"/>
      <c r="IFT75" s="82"/>
      <c r="IFU75" s="82"/>
      <c r="IFV75" s="82"/>
      <c r="IFW75" s="82"/>
      <c r="IFX75" s="82"/>
      <c r="IFY75" s="82"/>
      <c r="IFZ75" s="82"/>
      <c r="IGA75" s="82"/>
      <c r="IGB75" s="82"/>
      <c r="IGC75" s="82"/>
      <c r="IGD75" s="82"/>
      <c r="IGE75" s="82"/>
      <c r="IGF75" s="82"/>
      <c r="IGG75" s="82"/>
      <c r="IGH75" s="82"/>
      <c r="IGI75" s="82"/>
      <c r="IGJ75" s="82"/>
      <c r="IGK75" s="82"/>
      <c r="IGL75" s="82"/>
      <c r="IGM75" s="82"/>
      <c r="IGN75" s="82"/>
      <c r="IGO75" s="82"/>
      <c r="IGP75" s="82"/>
      <c r="IGQ75" s="82"/>
      <c r="IGR75" s="82"/>
      <c r="IGS75" s="82"/>
      <c r="IGT75" s="82"/>
      <c r="IGU75" s="82"/>
      <c r="IGV75" s="82"/>
      <c r="IGW75" s="82"/>
      <c r="IGX75" s="82"/>
      <c r="IGY75" s="82"/>
      <c r="IGZ75" s="82"/>
      <c r="IHA75" s="82"/>
      <c r="IHB75" s="82"/>
      <c r="IHC75" s="82"/>
      <c r="IHD75" s="82"/>
      <c r="IHE75" s="82"/>
      <c r="IHF75" s="82"/>
      <c r="IHG75" s="82"/>
      <c r="IHH75" s="82"/>
      <c r="IHI75" s="82"/>
      <c r="IHJ75" s="82"/>
      <c r="IHK75" s="82"/>
      <c r="IHL75" s="82"/>
      <c r="IHM75" s="82"/>
      <c r="IHN75" s="82"/>
      <c r="IHO75" s="82"/>
      <c r="IHP75" s="82"/>
      <c r="IHQ75" s="82"/>
      <c r="IHR75" s="82"/>
      <c r="IHS75" s="82"/>
      <c r="IHT75" s="82"/>
      <c r="IHU75" s="82"/>
      <c r="IHV75" s="82"/>
      <c r="IHW75" s="82"/>
      <c r="IHX75" s="82"/>
      <c r="IHY75" s="82"/>
      <c r="IHZ75" s="82"/>
      <c r="IIA75" s="82"/>
      <c r="IIB75" s="82"/>
      <c r="IIC75" s="82"/>
      <c r="IID75" s="82"/>
      <c r="IIE75" s="82"/>
      <c r="IIF75" s="82"/>
      <c r="IIG75" s="82"/>
      <c r="IIH75" s="82"/>
      <c r="III75" s="82"/>
      <c r="IIJ75" s="82"/>
      <c r="IIK75" s="82"/>
      <c r="IIL75" s="82"/>
      <c r="IIM75" s="82"/>
      <c r="IIN75" s="82"/>
      <c r="IIO75" s="82"/>
      <c r="IIP75" s="82"/>
      <c r="IIQ75" s="82"/>
      <c r="IIR75" s="82"/>
      <c r="IIS75" s="82"/>
      <c r="IIT75" s="82"/>
      <c r="IIU75" s="82"/>
      <c r="IIV75" s="82"/>
      <c r="IIW75" s="82"/>
      <c r="IIX75" s="82"/>
      <c r="IIY75" s="82"/>
      <c r="IIZ75" s="82"/>
      <c r="IJA75" s="82"/>
      <c r="IJB75" s="82"/>
      <c r="IJC75" s="82"/>
      <c r="IJD75" s="82"/>
      <c r="IJE75" s="82"/>
      <c r="IJF75" s="82"/>
      <c r="IJG75" s="82"/>
      <c r="IJH75" s="82"/>
      <c r="IJI75" s="82"/>
      <c r="IJJ75" s="82"/>
      <c r="IJK75" s="82"/>
      <c r="IJL75" s="82"/>
      <c r="IJM75" s="82"/>
      <c r="IJN75" s="82"/>
      <c r="IJO75" s="82"/>
      <c r="IJP75" s="82"/>
      <c r="IJQ75" s="82"/>
      <c r="IJR75" s="82"/>
      <c r="IJS75" s="82"/>
      <c r="IJT75" s="82"/>
      <c r="IJU75" s="82"/>
      <c r="IJV75" s="82"/>
      <c r="IJW75" s="82"/>
      <c r="IJX75" s="82"/>
      <c r="IJY75" s="82"/>
      <c r="IJZ75" s="82"/>
      <c r="IKA75" s="82"/>
      <c r="IKB75" s="82"/>
      <c r="IKC75" s="82"/>
      <c r="IKD75" s="82"/>
      <c r="IKE75" s="82"/>
      <c r="IKF75" s="82"/>
      <c r="IKG75" s="82"/>
      <c r="IKH75" s="82"/>
      <c r="IKI75" s="82"/>
      <c r="IKJ75" s="82"/>
      <c r="IKK75" s="82"/>
      <c r="IKL75" s="82"/>
      <c r="IKM75" s="82"/>
      <c r="IKN75" s="82"/>
      <c r="IKO75" s="82"/>
      <c r="IKP75" s="82"/>
      <c r="IKQ75" s="82"/>
      <c r="IKR75" s="82"/>
      <c r="IKS75" s="82"/>
      <c r="IKT75" s="82"/>
      <c r="IKU75" s="82"/>
      <c r="IKV75" s="82"/>
      <c r="IKW75" s="82"/>
      <c r="IKX75" s="82"/>
      <c r="IKY75" s="82"/>
      <c r="IKZ75" s="82"/>
      <c r="ILA75" s="82"/>
      <c r="ILB75" s="82"/>
      <c r="ILC75" s="82"/>
      <c r="ILD75" s="82"/>
      <c r="ILE75" s="82"/>
      <c r="ILF75" s="82"/>
      <c r="ILG75" s="82"/>
      <c r="ILH75" s="82"/>
      <c r="ILI75" s="82"/>
      <c r="ILJ75" s="82"/>
      <c r="ILK75" s="82"/>
      <c r="ILL75" s="82"/>
      <c r="ILM75" s="82"/>
      <c r="ILN75" s="82"/>
      <c r="ILO75" s="82"/>
      <c r="ILP75" s="82"/>
      <c r="ILQ75" s="82"/>
      <c r="ILR75" s="82"/>
      <c r="ILS75" s="82"/>
      <c r="ILT75" s="82"/>
      <c r="ILU75" s="82"/>
      <c r="ILV75" s="82"/>
      <c r="ILW75" s="82"/>
      <c r="ILX75" s="82"/>
      <c r="ILY75" s="82"/>
      <c r="ILZ75" s="82"/>
      <c r="IMA75" s="82"/>
      <c r="IMB75" s="82"/>
      <c r="IMC75" s="82"/>
      <c r="IMD75" s="82"/>
      <c r="IME75" s="82"/>
      <c r="IMF75" s="82"/>
      <c r="IMG75" s="82"/>
      <c r="IMH75" s="82"/>
      <c r="IMI75" s="82"/>
      <c r="IMJ75" s="82"/>
      <c r="IMK75" s="82"/>
      <c r="IML75" s="82"/>
      <c r="IMM75" s="82"/>
      <c r="IMN75" s="82"/>
      <c r="IMO75" s="82"/>
      <c r="IMP75" s="82"/>
      <c r="IMQ75" s="82"/>
      <c r="IMR75" s="82"/>
      <c r="IMS75" s="82"/>
      <c r="IMT75" s="82"/>
      <c r="IMU75" s="82"/>
      <c r="IMV75" s="82"/>
      <c r="IMW75" s="82"/>
      <c r="IMX75" s="82"/>
      <c r="IMY75" s="82"/>
      <c r="IMZ75" s="82"/>
      <c r="INA75" s="82"/>
      <c r="INB75" s="82"/>
      <c r="INC75" s="82"/>
      <c r="IND75" s="82"/>
      <c r="INE75" s="82"/>
      <c r="INF75" s="82"/>
      <c r="ING75" s="82"/>
      <c r="INH75" s="82"/>
      <c r="INI75" s="82"/>
      <c r="INJ75" s="82"/>
      <c r="INK75" s="82"/>
      <c r="INL75" s="82"/>
      <c r="INM75" s="82"/>
      <c r="INN75" s="82"/>
      <c r="INO75" s="82"/>
      <c r="INP75" s="82"/>
      <c r="INQ75" s="82"/>
      <c r="INR75" s="82"/>
      <c r="INS75" s="82"/>
      <c r="INT75" s="82"/>
      <c r="INU75" s="82"/>
      <c r="INV75" s="82"/>
      <c r="INW75" s="82"/>
      <c r="INX75" s="82"/>
      <c r="INY75" s="82"/>
      <c r="INZ75" s="82"/>
      <c r="IOA75" s="82"/>
      <c r="IOB75" s="82"/>
      <c r="IOC75" s="82"/>
      <c r="IOD75" s="82"/>
      <c r="IOE75" s="82"/>
      <c r="IOF75" s="82"/>
      <c r="IOG75" s="82"/>
      <c r="IOH75" s="82"/>
      <c r="IOI75" s="82"/>
      <c r="IOJ75" s="82"/>
      <c r="IOK75" s="82"/>
      <c r="IOL75" s="82"/>
      <c r="IOM75" s="82"/>
      <c r="ION75" s="82"/>
      <c r="IOO75" s="82"/>
      <c r="IOP75" s="82"/>
      <c r="IOQ75" s="82"/>
      <c r="IOR75" s="82"/>
      <c r="IOS75" s="82"/>
      <c r="IOT75" s="82"/>
      <c r="IOU75" s="82"/>
      <c r="IOV75" s="82"/>
      <c r="IOW75" s="82"/>
      <c r="IOX75" s="82"/>
      <c r="IOY75" s="82"/>
      <c r="IOZ75" s="82"/>
      <c r="IPA75" s="82"/>
      <c r="IPB75" s="82"/>
      <c r="IPC75" s="82"/>
      <c r="IPD75" s="82"/>
      <c r="IPE75" s="82"/>
      <c r="IPF75" s="82"/>
      <c r="IPG75" s="82"/>
      <c r="IPH75" s="82"/>
      <c r="IPI75" s="82"/>
      <c r="IPJ75" s="82"/>
      <c r="IPK75" s="82"/>
      <c r="IPL75" s="82"/>
      <c r="IPM75" s="82"/>
      <c r="IPN75" s="82"/>
      <c r="IPO75" s="82"/>
      <c r="IPP75" s="82"/>
      <c r="IPQ75" s="82"/>
      <c r="IPR75" s="82"/>
      <c r="IPS75" s="82"/>
      <c r="IPT75" s="82"/>
      <c r="IPU75" s="82"/>
      <c r="IPV75" s="82"/>
      <c r="IPW75" s="82"/>
      <c r="IPX75" s="82"/>
      <c r="IPY75" s="82"/>
      <c r="IPZ75" s="82"/>
      <c r="IQA75" s="82"/>
      <c r="IQB75" s="82"/>
      <c r="IQC75" s="82"/>
      <c r="IQD75" s="82"/>
      <c r="IQE75" s="82"/>
      <c r="IQF75" s="82"/>
      <c r="IQG75" s="82"/>
      <c r="IQH75" s="82"/>
      <c r="IQI75" s="82"/>
      <c r="IQJ75" s="82"/>
      <c r="IQK75" s="82"/>
      <c r="IQL75" s="82"/>
      <c r="IQM75" s="82"/>
      <c r="IQN75" s="82"/>
      <c r="IQO75" s="82"/>
      <c r="IQP75" s="82"/>
      <c r="IQQ75" s="82"/>
      <c r="IQR75" s="82"/>
      <c r="IQS75" s="82"/>
      <c r="IQT75" s="82"/>
      <c r="IQU75" s="82"/>
      <c r="IQV75" s="82"/>
      <c r="IQW75" s="82"/>
      <c r="IQX75" s="82"/>
      <c r="IQY75" s="82"/>
      <c r="IQZ75" s="82"/>
      <c r="IRA75" s="82"/>
      <c r="IRB75" s="82"/>
      <c r="IRC75" s="82"/>
      <c r="IRD75" s="82"/>
      <c r="IRE75" s="82"/>
      <c r="IRF75" s="82"/>
      <c r="IRG75" s="82"/>
      <c r="IRH75" s="82"/>
      <c r="IRI75" s="82"/>
      <c r="IRJ75" s="82"/>
      <c r="IRK75" s="82"/>
      <c r="IRL75" s="82"/>
      <c r="IRM75" s="82"/>
      <c r="IRN75" s="82"/>
      <c r="IRO75" s="82"/>
      <c r="IRP75" s="82"/>
      <c r="IRQ75" s="82"/>
      <c r="IRR75" s="82"/>
      <c r="IRS75" s="82"/>
      <c r="IRT75" s="82"/>
      <c r="IRU75" s="82"/>
      <c r="IRV75" s="82"/>
      <c r="IRW75" s="82"/>
      <c r="IRX75" s="82"/>
      <c r="IRY75" s="82"/>
      <c r="IRZ75" s="82"/>
      <c r="ISA75" s="82"/>
      <c r="ISB75" s="82"/>
      <c r="ISC75" s="82"/>
      <c r="ISD75" s="82"/>
      <c r="ISE75" s="82"/>
      <c r="ISF75" s="82"/>
      <c r="ISG75" s="82"/>
      <c r="ISH75" s="82"/>
      <c r="ISI75" s="82"/>
      <c r="ISJ75" s="82"/>
      <c r="ISK75" s="82"/>
      <c r="ISL75" s="82"/>
      <c r="ISM75" s="82"/>
      <c r="ISN75" s="82"/>
      <c r="ISO75" s="82"/>
      <c r="ISP75" s="82"/>
      <c r="ISQ75" s="82"/>
      <c r="ISR75" s="82"/>
      <c r="ISS75" s="82"/>
      <c r="IST75" s="82"/>
      <c r="ISU75" s="82"/>
      <c r="ISV75" s="82"/>
      <c r="ISW75" s="82"/>
      <c r="ISX75" s="82"/>
      <c r="ISY75" s="82"/>
      <c r="ISZ75" s="82"/>
      <c r="ITA75" s="82"/>
      <c r="ITB75" s="82"/>
      <c r="ITC75" s="82"/>
      <c r="ITD75" s="82"/>
      <c r="ITE75" s="82"/>
      <c r="ITF75" s="82"/>
      <c r="ITG75" s="82"/>
      <c r="ITH75" s="82"/>
      <c r="ITI75" s="82"/>
      <c r="ITJ75" s="82"/>
      <c r="ITK75" s="82"/>
      <c r="ITL75" s="82"/>
      <c r="ITM75" s="82"/>
      <c r="ITN75" s="82"/>
      <c r="ITO75" s="82"/>
      <c r="ITP75" s="82"/>
      <c r="ITQ75" s="82"/>
      <c r="ITR75" s="82"/>
      <c r="ITS75" s="82"/>
      <c r="ITT75" s="82"/>
      <c r="ITU75" s="82"/>
      <c r="ITV75" s="82"/>
      <c r="ITW75" s="82"/>
      <c r="ITX75" s="82"/>
      <c r="ITY75" s="82"/>
      <c r="ITZ75" s="82"/>
      <c r="IUA75" s="82"/>
      <c r="IUB75" s="82"/>
      <c r="IUC75" s="82"/>
      <c r="IUD75" s="82"/>
      <c r="IUE75" s="82"/>
      <c r="IUF75" s="82"/>
      <c r="IUG75" s="82"/>
      <c r="IUH75" s="82"/>
      <c r="IUI75" s="82"/>
      <c r="IUJ75" s="82"/>
      <c r="IUK75" s="82"/>
      <c r="IUL75" s="82"/>
      <c r="IUM75" s="82"/>
      <c r="IUN75" s="82"/>
      <c r="IUO75" s="82"/>
      <c r="IUP75" s="82"/>
      <c r="IUQ75" s="82"/>
      <c r="IUR75" s="82"/>
      <c r="IUS75" s="82"/>
      <c r="IUT75" s="82"/>
      <c r="IUU75" s="82"/>
      <c r="IUV75" s="82"/>
      <c r="IUW75" s="82"/>
      <c r="IUX75" s="82"/>
      <c r="IUY75" s="82"/>
      <c r="IUZ75" s="82"/>
      <c r="IVA75" s="82"/>
      <c r="IVB75" s="82"/>
      <c r="IVC75" s="82"/>
      <c r="IVD75" s="82"/>
      <c r="IVE75" s="82"/>
      <c r="IVF75" s="82"/>
      <c r="IVG75" s="82"/>
      <c r="IVH75" s="82"/>
      <c r="IVI75" s="82"/>
      <c r="IVJ75" s="82"/>
      <c r="IVK75" s="82"/>
      <c r="IVL75" s="82"/>
      <c r="IVM75" s="82"/>
      <c r="IVN75" s="82"/>
      <c r="IVO75" s="82"/>
      <c r="IVP75" s="82"/>
      <c r="IVQ75" s="82"/>
      <c r="IVR75" s="82"/>
      <c r="IVS75" s="82"/>
      <c r="IVT75" s="82"/>
      <c r="IVU75" s="82"/>
      <c r="IVV75" s="82"/>
      <c r="IVW75" s="82"/>
      <c r="IVX75" s="82"/>
      <c r="IVY75" s="82"/>
      <c r="IVZ75" s="82"/>
      <c r="IWA75" s="82"/>
      <c r="IWB75" s="82"/>
      <c r="IWC75" s="82"/>
      <c r="IWD75" s="82"/>
      <c r="IWE75" s="82"/>
      <c r="IWF75" s="82"/>
      <c r="IWG75" s="82"/>
      <c r="IWH75" s="82"/>
      <c r="IWI75" s="82"/>
      <c r="IWJ75" s="82"/>
      <c r="IWK75" s="82"/>
      <c r="IWL75" s="82"/>
      <c r="IWM75" s="82"/>
      <c r="IWN75" s="82"/>
      <c r="IWO75" s="82"/>
      <c r="IWP75" s="82"/>
      <c r="IWQ75" s="82"/>
      <c r="IWR75" s="82"/>
      <c r="IWS75" s="82"/>
      <c r="IWT75" s="82"/>
      <c r="IWU75" s="82"/>
      <c r="IWV75" s="82"/>
      <c r="IWW75" s="82"/>
      <c r="IWX75" s="82"/>
      <c r="IWY75" s="82"/>
      <c r="IWZ75" s="82"/>
      <c r="IXA75" s="82"/>
      <c r="IXB75" s="82"/>
      <c r="IXC75" s="82"/>
      <c r="IXD75" s="82"/>
      <c r="IXE75" s="82"/>
      <c r="IXF75" s="82"/>
      <c r="IXG75" s="82"/>
      <c r="IXH75" s="82"/>
      <c r="IXI75" s="82"/>
      <c r="IXJ75" s="82"/>
      <c r="IXK75" s="82"/>
      <c r="IXL75" s="82"/>
      <c r="IXM75" s="82"/>
      <c r="IXN75" s="82"/>
      <c r="IXO75" s="82"/>
      <c r="IXP75" s="82"/>
      <c r="IXQ75" s="82"/>
      <c r="IXR75" s="82"/>
      <c r="IXS75" s="82"/>
      <c r="IXT75" s="82"/>
      <c r="IXU75" s="82"/>
      <c r="IXV75" s="82"/>
      <c r="IXW75" s="82"/>
      <c r="IXX75" s="82"/>
      <c r="IXY75" s="82"/>
      <c r="IXZ75" s="82"/>
      <c r="IYA75" s="82"/>
      <c r="IYB75" s="82"/>
      <c r="IYC75" s="82"/>
      <c r="IYD75" s="82"/>
      <c r="IYE75" s="82"/>
      <c r="IYF75" s="82"/>
      <c r="IYG75" s="82"/>
      <c r="IYH75" s="82"/>
      <c r="IYI75" s="82"/>
      <c r="IYJ75" s="82"/>
      <c r="IYK75" s="82"/>
      <c r="IYL75" s="82"/>
      <c r="IYM75" s="82"/>
      <c r="IYN75" s="82"/>
      <c r="IYO75" s="82"/>
      <c r="IYP75" s="82"/>
      <c r="IYQ75" s="82"/>
      <c r="IYR75" s="82"/>
      <c r="IYS75" s="82"/>
      <c r="IYT75" s="82"/>
      <c r="IYU75" s="82"/>
      <c r="IYV75" s="82"/>
      <c r="IYW75" s="82"/>
      <c r="IYX75" s="82"/>
      <c r="IYY75" s="82"/>
      <c r="IYZ75" s="82"/>
      <c r="IZA75" s="82"/>
      <c r="IZB75" s="82"/>
      <c r="IZC75" s="82"/>
      <c r="IZD75" s="82"/>
      <c r="IZE75" s="82"/>
      <c r="IZF75" s="82"/>
      <c r="IZG75" s="82"/>
      <c r="IZH75" s="82"/>
      <c r="IZI75" s="82"/>
      <c r="IZJ75" s="82"/>
      <c r="IZK75" s="82"/>
      <c r="IZL75" s="82"/>
      <c r="IZM75" s="82"/>
      <c r="IZN75" s="82"/>
      <c r="IZO75" s="82"/>
      <c r="IZP75" s="82"/>
      <c r="IZQ75" s="82"/>
      <c r="IZR75" s="82"/>
      <c r="IZS75" s="82"/>
      <c r="IZT75" s="82"/>
      <c r="IZU75" s="82"/>
      <c r="IZV75" s="82"/>
      <c r="IZW75" s="82"/>
      <c r="IZX75" s="82"/>
      <c r="IZY75" s="82"/>
      <c r="IZZ75" s="82"/>
      <c r="JAA75" s="82"/>
      <c r="JAB75" s="82"/>
      <c r="JAC75" s="82"/>
      <c r="JAD75" s="82"/>
      <c r="JAE75" s="82"/>
      <c r="JAF75" s="82"/>
      <c r="JAG75" s="82"/>
      <c r="JAH75" s="82"/>
      <c r="JAI75" s="82"/>
      <c r="JAJ75" s="82"/>
      <c r="JAK75" s="82"/>
      <c r="JAL75" s="82"/>
      <c r="JAM75" s="82"/>
      <c r="JAN75" s="82"/>
      <c r="JAO75" s="82"/>
      <c r="JAP75" s="82"/>
      <c r="JAQ75" s="82"/>
      <c r="JAR75" s="82"/>
      <c r="JAS75" s="82"/>
      <c r="JAT75" s="82"/>
      <c r="JAU75" s="82"/>
      <c r="JAV75" s="82"/>
      <c r="JAW75" s="82"/>
      <c r="JAX75" s="82"/>
      <c r="JAY75" s="82"/>
      <c r="JAZ75" s="82"/>
      <c r="JBA75" s="82"/>
      <c r="JBB75" s="82"/>
      <c r="JBC75" s="82"/>
      <c r="JBD75" s="82"/>
      <c r="JBE75" s="82"/>
      <c r="JBF75" s="82"/>
      <c r="JBG75" s="82"/>
      <c r="JBH75" s="82"/>
      <c r="JBI75" s="82"/>
      <c r="JBJ75" s="82"/>
      <c r="JBK75" s="82"/>
      <c r="JBL75" s="82"/>
      <c r="JBM75" s="82"/>
      <c r="JBN75" s="82"/>
      <c r="JBO75" s="82"/>
      <c r="JBP75" s="82"/>
      <c r="JBQ75" s="82"/>
      <c r="JBR75" s="82"/>
      <c r="JBS75" s="82"/>
      <c r="JBT75" s="82"/>
      <c r="JBU75" s="82"/>
      <c r="JBV75" s="82"/>
      <c r="JBW75" s="82"/>
      <c r="JBX75" s="82"/>
      <c r="JBY75" s="82"/>
      <c r="JBZ75" s="82"/>
      <c r="JCA75" s="82"/>
      <c r="JCB75" s="82"/>
      <c r="JCC75" s="82"/>
      <c r="JCD75" s="82"/>
      <c r="JCE75" s="82"/>
      <c r="JCF75" s="82"/>
      <c r="JCG75" s="82"/>
      <c r="JCH75" s="82"/>
      <c r="JCI75" s="82"/>
      <c r="JCJ75" s="82"/>
      <c r="JCK75" s="82"/>
      <c r="JCL75" s="82"/>
      <c r="JCM75" s="82"/>
      <c r="JCN75" s="82"/>
      <c r="JCO75" s="82"/>
      <c r="JCP75" s="82"/>
      <c r="JCQ75" s="82"/>
      <c r="JCR75" s="82"/>
      <c r="JCS75" s="82"/>
      <c r="JCT75" s="82"/>
      <c r="JCU75" s="82"/>
      <c r="JCV75" s="82"/>
      <c r="JCW75" s="82"/>
      <c r="JCX75" s="82"/>
      <c r="JCY75" s="82"/>
      <c r="JCZ75" s="82"/>
      <c r="JDA75" s="82"/>
      <c r="JDB75" s="82"/>
      <c r="JDC75" s="82"/>
      <c r="JDD75" s="82"/>
      <c r="JDE75" s="82"/>
      <c r="JDF75" s="82"/>
      <c r="JDG75" s="82"/>
      <c r="JDH75" s="82"/>
      <c r="JDI75" s="82"/>
      <c r="JDJ75" s="82"/>
      <c r="JDK75" s="82"/>
      <c r="JDL75" s="82"/>
      <c r="JDM75" s="82"/>
      <c r="JDN75" s="82"/>
      <c r="JDO75" s="82"/>
      <c r="JDP75" s="82"/>
      <c r="JDQ75" s="82"/>
      <c r="JDR75" s="82"/>
      <c r="JDS75" s="82"/>
      <c r="JDT75" s="82"/>
      <c r="JDU75" s="82"/>
      <c r="JDV75" s="82"/>
      <c r="JDW75" s="82"/>
      <c r="JDX75" s="82"/>
      <c r="JDY75" s="82"/>
      <c r="JDZ75" s="82"/>
      <c r="JEA75" s="82"/>
      <c r="JEB75" s="82"/>
      <c r="JEC75" s="82"/>
      <c r="JED75" s="82"/>
      <c r="JEE75" s="82"/>
      <c r="JEF75" s="82"/>
      <c r="JEG75" s="82"/>
      <c r="JEH75" s="82"/>
      <c r="JEI75" s="82"/>
      <c r="JEJ75" s="82"/>
      <c r="JEK75" s="82"/>
      <c r="JEL75" s="82"/>
      <c r="JEM75" s="82"/>
      <c r="JEN75" s="82"/>
      <c r="JEO75" s="82"/>
      <c r="JEP75" s="82"/>
      <c r="JEQ75" s="82"/>
      <c r="JER75" s="82"/>
      <c r="JES75" s="82"/>
      <c r="JET75" s="82"/>
      <c r="JEU75" s="82"/>
      <c r="JEV75" s="82"/>
      <c r="JEW75" s="82"/>
      <c r="JEX75" s="82"/>
      <c r="JEY75" s="82"/>
      <c r="JEZ75" s="82"/>
      <c r="JFA75" s="82"/>
      <c r="JFB75" s="82"/>
      <c r="JFC75" s="82"/>
      <c r="JFD75" s="82"/>
      <c r="JFE75" s="82"/>
      <c r="JFF75" s="82"/>
      <c r="JFG75" s="82"/>
      <c r="JFH75" s="82"/>
      <c r="JFI75" s="82"/>
      <c r="JFJ75" s="82"/>
      <c r="JFK75" s="82"/>
      <c r="JFL75" s="82"/>
      <c r="JFM75" s="82"/>
      <c r="JFN75" s="82"/>
      <c r="JFO75" s="82"/>
      <c r="JFP75" s="82"/>
      <c r="JFQ75" s="82"/>
      <c r="JFR75" s="82"/>
      <c r="JFS75" s="82"/>
      <c r="JFT75" s="82"/>
      <c r="JFU75" s="82"/>
      <c r="JFV75" s="82"/>
      <c r="JFW75" s="82"/>
      <c r="JFX75" s="82"/>
      <c r="JFY75" s="82"/>
      <c r="JFZ75" s="82"/>
      <c r="JGA75" s="82"/>
      <c r="JGB75" s="82"/>
      <c r="JGC75" s="82"/>
      <c r="JGD75" s="82"/>
      <c r="JGE75" s="82"/>
      <c r="JGF75" s="82"/>
      <c r="JGG75" s="82"/>
      <c r="JGH75" s="82"/>
      <c r="JGI75" s="82"/>
      <c r="JGJ75" s="82"/>
      <c r="JGK75" s="82"/>
      <c r="JGL75" s="82"/>
      <c r="JGM75" s="82"/>
      <c r="JGN75" s="82"/>
      <c r="JGO75" s="82"/>
      <c r="JGP75" s="82"/>
      <c r="JGQ75" s="82"/>
      <c r="JGR75" s="82"/>
      <c r="JGS75" s="82"/>
      <c r="JGT75" s="82"/>
      <c r="JGU75" s="82"/>
      <c r="JGV75" s="82"/>
      <c r="JGW75" s="82"/>
      <c r="JGX75" s="82"/>
      <c r="JGY75" s="82"/>
      <c r="JGZ75" s="82"/>
      <c r="JHA75" s="82"/>
      <c r="JHB75" s="82"/>
      <c r="JHC75" s="82"/>
      <c r="JHD75" s="82"/>
      <c r="JHE75" s="82"/>
      <c r="JHF75" s="82"/>
      <c r="JHG75" s="82"/>
      <c r="JHH75" s="82"/>
      <c r="JHI75" s="82"/>
      <c r="JHJ75" s="82"/>
      <c r="JHK75" s="82"/>
      <c r="JHL75" s="82"/>
      <c r="JHM75" s="82"/>
      <c r="JHN75" s="82"/>
      <c r="JHO75" s="82"/>
      <c r="JHP75" s="82"/>
      <c r="JHQ75" s="82"/>
      <c r="JHR75" s="82"/>
      <c r="JHS75" s="82"/>
      <c r="JHT75" s="82"/>
      <c r="JHU75" s="82"/>
      <c r="JHV75" s="82"/>
      <c r="JHW75" s="82"/>
      <c r="JHX75" s="82"/>
      <c r="JHY75" s="82"/>
      <c r="JHZ75" s="82"/>
      <c r="JIA75" s="82"/>
      <c r="JIB75" s="82"/>
      <c r="JIC75" s="82"/>
      <c r="JID75" s="82"/>
      <c r="JIE75" s="82"/>
      <c r="JIF75" s="82"/>
      <c r="JIG75" s="82"/>
      <c r="JIH75" s="82"/>
      <c r="JII75" s="82"/>
      <c r="JIJ75" s="82"/>
      <c r="JIK75" s="82"/>
      <c r="JIL75" s="82"/>
      <c r="JIM75" s="82"/>
      <c r="JIN75" s="82"/>
      <c r="JIO75" s="82"/>
      <c r="JIP75" s="82"/>
      <c r="JIQ75" s="82"/>
      <c r="JIR75" s="82"/>
      <c r="JIS75" s="82"/>
      <c r="JIT75" s="82"/>
      <c r="JIU75" s="82"/>
      <c r="JIV75" s="82"/>
      <c r="JIW75" s="82"/>
      <c r="JIX75" s="82"/>
      <c r="JIY75" s="82"/>
      <c r="JIZ75" s="82"/>
      <c r="JJA75" s="82"/>
      <c r="JJB75" s="82"/>
      <c r="JJC75" s="82"/>
      <c r="JJD75" s="82"/>
      <c r="JJE75" s="82"/>
      <c r="JJF75" s="82"/>
      <c r="JJG75" s="82"/>
      <c r="JJH75" s="82"/>
      <c r="JJI75" s="82"/>
      <c r="JJJ75" s="82"/>
      <c r="JJK75" s="82"/>
      <c r="JJL75" s="82"/>
      <c r="JJM75" s="82"/>
      <c r="JJN75" s="82"/>
      <c r="JJO75" s="82"/>
      <c r="JJP75" s="82"/>
      <c r="JJQ75" s="82"/>
      <c r="JJR75" s="82"/>
      <c r="JJS75" s="82"/>
      <c r="JJT75" s="82"/>
      <c r="JJU75" s="82"/>
      <c r="JJV75" s="82"/>
      <c r="JJW75" s="82"/>
      <c r="JJX75" s="82"/>
      <c r="JJY75" s="82"/>
      <c r="JJZ75" s="82"/>
      <c r="JKA75" s="82"/>
      <c r="JKB75" s="82"/>
      <c r="JKC75" s="82"/>
      <c r="JKD75" s="82"/>
      <c r="JKE75" s="82"/>
      <c r="JKF75" s="82"/>
      <c r="JKG75" s="82"/>
      <c r="JKH75" s="82"/>
      <c r="JKI75" s="82"/>
      <c r="JKJ75" s="82"/>
      <c r="JKK75" s="82"/>
      <c r="JKL75" s="82"/>
      <c r="JKM75" s="82"/>
      <c r="JKN75" s="82"/>
      <c r="JKO75" s="82"/>
      <c r="JKP75" s="82"/>
      <c r="JKQ75" s="82"/>
      <c r="JKR75" s="82"/>
      <c r="JKS75" s="82"/>
      <c r="JKT75" s="82"/>
      <c r="JKU75" s="82"/>
      <c r="JKV75" s="82"/>
      <c r="JKW75" s="82"/>
      <c r="JKX75" s="82"/>
      <c r="JKY75" s="82"/>
      <c r="JKZ75" s="82"/>
      <c r="JLA75" s="82"/>
      <c r="JLB75" s="82"/>
      <c r="JLC75" s="82"/>
      <c r="JLD75" s="82"/>
      <c r="JLE75" s="82"/>
      <c r="JLF75" s="82"/>
      <c r="JLG75" s="82"/>
      <c r="JLH75" s="82"/>
      <c r="JLI75" s="82"/>
      <c r="JLJ75" s="82"/>
      <c r="JLK75" s="82"/>
      <c r="JLL75" s="82"/>
      <c r="JLM75" s="82"/>
      <c r="JLN75" s="82"/>
      <c r="JLO75" s="82"/>
      <c r="JLP75" s="82"/>
      <c r="JLQ75" s="82"/>
      <c r="JLR75" s="82"/>
      <c r="JLS75" s="82"/>
      <c r="JLT75" s="82"/>
      <c r="JLU75" s="82"/>
      <c r="JLV75" s="82"/>
      <c r="JLW75" s="82"/>
      <c r="JLX75" s="82"/>
      <c r="JLY75" s="82"/>
      <c r="JLZ75" s="82"/>
      <c r="JMA75" s="82"/>
      <c r="JMB75" s="82"/>
      <c r="JMC75" s="82"/>
      <c r="JMD75" s="82"/>
      <c r="JME75" s="82"/>
      <c r="JMF75" s="82"/>
      <c r="JMG75" s="82"/>
      <c r="JMH75" s="82"/>
      <c r="JMI75" s="82"/>
      <c r="JMJ75" s="82"/>
      <c r="JMK75" s="82"/>
      <c r="JML75" s="82"/>
      <c r="JMM75" s="82"/>
      <c r="JMN75" s="82"/>
      <c r="JMO75" s="82"/>
      <c r="JMP75" s="82"/>
      <c r="JMQ75" s="82"/>
      <c r="JMR75" s="82"/>
      <c r="JMS75" s="82"/>
      <c r="JMT75" s="82"/>
      <c r="JMU75" s="82"/>
      <c r="JMV75" s="82"/>
      <c r="JMW75" s="82"/>
      <c r="JMX75" s="82"/>
      <c r="JMY75" s="82"/>
      <c r="JMZ75" s="82"/>
      <c r="JNA75" s="82"/>
      <c r="JNB75" s="82"/>
      <c r="JNC75" s="82"/>
      <c r="JND75" s="82"/>
      <c r="JNE75" s="82"/>
      <c r="JNF75" s="82"/>
      <c r="JNG75" s="82"/>
      <c r="JNH75" s="82"/>
      <c r="JNI75" s="82"/>
      <c r="JNJ75" s="82"/>
      <c r="JNK75" s="82"/>
      <c r="JNL75" s="82"/>
      <c r="JNM75" s="82"/>
      <c r="JNN75" s="82"/>
      <c r="JNO75" s="82"/>
      <c r="JNP75" s="82"/>
      <c r="JNQ75" s="82"/>
      <c r="JNR75" s="82"/>
      <c r="JNS75" s="82"/>
      <c r="JNT75" s="82"/>
      <c r="JNU75" s="82"/>
      <c r="JNV75" s="82"/>
      <c r="JNW75" s="82"/>
      <c r="JNX75" s="82"/>
      <c r="JNY75" s="82"/>
      <c r="JNZ75" s="82"/>
      <c r="JOA75" s="82"/>
      <c r="JOB75" s="82"/>
      <c r="JOC75" s="82"/>
      <c r="JOD75" s="82"/>
      <c r="JOE75" s="82"/>
      <c r="JOF75" s="82"/>
      <c r="JOG75" s="82"/>
      <c r="JOH75" s="82"/>
      <c r="JOI75" s="82"/>
      <c r="JOJ75" s="82"/>
      <c r="JOK75" s="82"/>
      <c r="JOL75" s="82"/>
      <c r="JOM75" s="82"/>
      <c r="JON75" s="82"/>
      <c r="JOO75" s="82"/>
      <c r="JOP75" s="82"/>
      <c r="JOQ75" s="82"/>
      <c r="JOR75" s="82"/>
      <c r="JOS75" s="82"/>
      <c r="JOT75" s="82"/>
      <c r="JOU75" s="82"/>
      <c r="JOV75" s="82"/>
      <c r="JOW75" s="82"/>
      <c r="JOX75" s="82"/>
      <c r="JOY75" s="82"/>
      <c r="JOZ75" s="82"/>
      <c r="JPA75" s="82"/>
      <c r="JPB75" s="82"/>
      <c r="JPC75" s="82"/>
      <c r="JPD75" s="82"/>
      <c r="JPE75" s="82"/>
      <c r="JPF75" s="82"/>
      <c r="JPG75" s="82"/>
      <c r="JPH75" s="82"/>
      <c r="JPI75" s="82"/>
      <c r="JPJ75" s="82"/>
      <c r="JPK75" s="82"/>
      <c r="JPL75" s="82"/>
      <c r="JPM75" s="82"/>
      <c r="JPN75" s="82"/>
      <c r="JPO75" s="82"/>
      <c r="JPP75" s="82"/>
      <c r="JPQ75" s="82"/>
      <c r="JPR75" s="82"/>
      <c r="JPS75" s="82"/>
      <c r="JPT75" s="82"/>
      <c r="JPU75" s="82"/>
      <c r="JPV75" s="82"/>
      <c r="JPW75" s="82"/>
      <c r="JPX75" s="82"/>
      <c r="JPY75" s="82"/>
      <c r="JPZ75" s="82"/>
      <c r="JQA75" s="82"/>
      <c r="JQB75" s="82"/>
      <c r="JQC75" s="82"/>
      <c r="JQD75" s="82"/>
      <c r="JQE75" s="82"/>
      <c r="JQF75" s="82"/>
      <c r="JQG75" s="82"/>
      <c r="JQH75" s="82"/>
      <c r="JQI75" s="82"/>
      <c r="JQJ75" s="82"/>
      <c r="JQK75" s="82"/>
      <c r="JQL75" s="82"/>
      <c r="JQM75" s="82"/>
      <c r="JQN75" s="82"/>
      <c r="JQO75" s="82"/>
      <c r="JQP75" s="82"/>
      <c r="JQQ75" s="82"/>
      <c r="JQR75" s="82"/>
      <c r="JQS75" s="82"/>
      <c r="JQT75" s="82"/>
      <c r="JQU75" s="82"/>
      <c r="JQV75" s="82"/>
      <c r="JQW75" s="82"/>
      <c r="JQX75" s="82"/>
      <c r="JQY75" s="82"/>
      <c r="JQZ75" s="82"/>
      <c r="JRA75" s="82"/>
      <c r="JRB75" s="82"/>
      <c r="JRC75" s="82"/>
      <c r="JRD75" s="82"/>
      <c r="JRE75" s="82"/>
      <c r="JRF75" s="82"/>
      <c r="JRG75" s="82"/>
      <c r="JRH75" s="82"/>
      <c r="JRI75" s="82"/>
      <c r="JRJ75" s="82"/>
      <c r="JRK75" s="82"/>
      <c r="JRL75" s="82"/>
      <c r="JRM75" s="82"/>
      <c r="JRN75" s="82"/>
      <c r="JRO75" s="82"/>
      <c r="JRP75" s="82"/>
      <c r="JRQ75" s="82"/>
      <c r="JRR75" s="82"/>
      <c r="JRS75" s="82"/>
      <c r="JRT75" s="82"/>
      <c r="JRU75" s="82"/>
      <c r="JRV75" s="82"/>
      <c r="JRW75" s="82"/>
      <c r="JRX75" s="82"/>
      <c r="JRY75" s="82"/>
      <c r="JRZ75" s="82"/>
      <c r="JSA75" s="82"/>
      <c r="JSB75" s="82"/>
      <c r="JSC75" s="82"/>
      <c r="JSD75" s="82"/>
      <c r="JSE75" s="82"/>
      <c r="JSF75" s="82"/>
      <c r="JSG75" s="82"/>
      <c r="JSH75" s="82"/>
      <c r="JSI75" s="82"/>
      <c r="JSJ75" s="82"/>
      <c r="JSK75" s="82"/>
      <c r="JSL75" s="82"/>
      <c r="JSM75" s="82"/>
      <c r="JSN75" s="82"/>
      <c r="JSO75" s="82"/>
      <c r="JSP75" s="82"/>
      <c r="JSQ75" s="82"/>
      <c r="JSR75" s="82"/>
      <c r="JSS75" s="82"/>
      <c r="JST75" s="82"/>
      <c r="JSU75" s="82"/>
      <c r="JSV75" s="82"/>
      <c r="JSW75" s="82"/>
      <c r="JSX75" s="82"/>
      <c r="JSY75" s="82"/>
      <c r="JSZ75" s="82"/>
      <c r="JTA75" s="82"/>
      <c r="JTB75" s="82"/>
      <c r="JTC75" s="82"/>
      <c r="JTD75" s="82"/>
      <c r="JTE75" s="82"/>
      <c r="JTF75" s="82"/>
      <c r="JTG75" s="82"/>
      <c r="JTH75" s="82"/>
      <c r="JTI75" s="82"/>
      <c r="JTJ75" s="82"/>
      <c r="JTK75" s="82"/>
      <c r="JTL75" s="82"/>
      <c r="JTM75" s="82"/>
      <c r="JTN75" s="82"/>
      <c r="JTO75" s="82"/>
      <c r="JTP75" s="82"/>
      <c r="JTQ75" s="82"/>
      <c r="JTR75" s="82"/>
      <c r="JTS75" s="82"/>
      <c r="JTT75" s="82"/>
      <c r="JTU75" s="82"/>
      <c r="JTV75" s="82"/>
      <c r="JTW75" s="82"/>
      <c r="JTX75" s="82"/>
      <c r="JTY75" s="82"/>
      <c r="JTZ75" s="82"/>
      <c r="JUA75" s="82"/>
      <c r="JUB75" s="82"/>
      <c r="JUC75" s="82"/>
      <c r="JUD75" s="82"/>
      <c r="JUE75" s="82"/>
      <c r="JUF75" s="82"/>
      <c r="JUG75" s="82"/>
      <c r="JUH75" s="82"/>
      <c r="JUI75" s="82"/>
      <c r="JUJ75" s="82"/>
      <c r="JUK75" s="82"/>
      <c r="JUL75" s="82"/>
      <c r="JUM75" s="82"/>
      <c r="JUN75" s="82"/>
      <c r="JUO75" s="82"/>
      <c r="JUP75" s="82"/>
      <c r="JUQ75" s="82"/>
      <c r="JUR75" s="82"/>
      <c r="JUS75" s="82"/>
      <c r="JUT75" s="82"/>
      <c r="JUU75" s="82"/>
      <c r="JUV75" s="82"/>
      <c r="JUW75" s="82"/>
      <c r="JUX75" s="82"/>
      <c r="JUY75" s="82"/>
      <c r="JUZ75" s="82"/>
      <c r="JVA75" s="82"/>
      <c r="JVB75" s="82"/>
      <c r="JVC75" s="82"/>
      <c r="JVD75" s="82"/>
      <c r="JVE75" s="82"/>
      <c r="JVF75" s="82"/>
      <c r="JVG75" s="82"/>
      <c r="JVH75" s="82"/>
      <c r="JVI75" s="82"/>
      <c r="JVJ75" s="82"/>
      <c r="JVK75" s="82"/>
      <c r="JVL75" s="82"/>
      <c r="JVM75" s="82"/>
      <c r="JVN75" s="82"/>
      <c r="JVO75" s="82"/>
      <c r="JVP75" s="82"/>
      <c r="JVQ75" s="82"/>
      <c r="JVR75" s="82"/>
      <c r="JVS75" s="82"/>
      <c r="JVT75" s="82"/>
      <c r="JVU75" s="82"/>
      <c r="JVV75" s="82"/>
      <c r="JVW75" s="82"/>
      <c r="JVX75" s="82"/>
      <c r="JVY75" s="82"/>
      <c r="JVZ75" s="82"/>
      <c r="JWA75" s="82"/>
      <c r="JWB75" s="82"/>
      <c r="JWC75" s="82"/>
      <c r="JWD75" s="82"/>
      <c r="JWE75" s="82"/>
      <c r="JWF75" s="82"/>
      <c r="JWG75" s="82"/>
      <c r="JWH75" s="82"/>
      <c r="JWI75" s="82"/>
      <c r="JWJ75" s="82"/>
      <c r="JWK75" s="82"/>
      <c r="JWL75" s="82"/>
      <c r="JWM75" s="82"/>
      <c r="JWN75" s="82"/>
      <c r="JWO75" s="82"/>
      <c r="JWP75" s="82"/>
      <c r="JWQ75" s="82"/>
      <c r="JWR75" s="82"/>
      <c r="JWS75" s="82"/>
      <c r="JWT75" s="82"/>
      <c r="JWU75" s="82"/>
      <c r="JWV75" s="82"/>
      <c r="JWW75" s="82"/>
      <c r="JWX75" s="82"/>
      <c r="JWY75" s="82"/>
      <c r="JWZ75" s="82"/>
      <c r="JXA75" s="82"/>
      <c r="JXB75" s="82"/>
      <c r="JXC75" s="82"/>
      <c r="JXD75" s="82"/>
      <c r="JXE75" s="82"/>
      <c r="JXF75" s="82"/>
      <c r="JXG75" s="82"/>
      <c r="JXH75" s="82"/>
      <c r="JXI75" s="82"/>
      <c r="JXJ75" s="82"/>
      <c r="JXK75" s="82"/>
      <c r="JXL75" s="82"/>
      <c r="JXM75" s="82"/>
      <c r="JXN75" s="82"/>
      <c r="JXO75" s="82"/>
      <c r="JXP75" s="82"/>
      <c r="JXQ75" s="82"/>
      <c r="JXR75" s="82"/>
      <c r="JXS75" s="82"/>
      <c r="JXT75" s="82"/>
      <c r="JXU75" s="82"/>
      <c r="JXV75" s="82"/>
      <c r="JXW75" s="82"/>
      <c r="JXX75" s="82"/>
      <c r="JXY75" s="82"/>
      <c r="JXZ75" s="82"/>
      <c r="JYA75" s="82"/>
      <c r="JYB75" s="82"/>
      <c r="JYC75" s="82"/>
      <c r="JYD75" s="82"/>
      <c r="JYE75" s="82"/>
      <c r="JYF75" s="82"/>
      <c r="JYG75" s="82"/>
      <c r="JYH75" s="82"/>
      <c r="JYI75" s="82"/>
      <c r="JYJ75" s="82"/>
      <c r="JYK75" s="82"/>
      <c r="JYL75" s="82"/>
      <c r="JYM75" s="82"/>
      <c r="JYN75" s="82"/>
      <c r="JYO75" s="82"/>
      <c r="JYP75" s="82"/>
      <c r="JYQ75" s="82"/>
      <c r="JYR75" s="82"/>
      <c r="JYS75" s="82"/>
      <c r="JYT75" s="82"/>
      <c r="JYU75" s="82"/>
      <c r="JYV75" s="82"/>
      <c r="JYW75" s="82"/>
      <c r="JYX75" s="82"/>
      <c r="JYY75" s="82"/>
      <c r="JYZ75" s="82"/>
      <c r="JZA75" s="82"/>
      <c r="JZB75" s="82"/>
      <c r="JZC75" s="82"/>
      <c r="JZD75" s="82"/>
      <c r="JZE75" s="82"/>
      <c r="JZF75" s="82"/>
      <c r="JZG75" s="82"/>
      <c r="JZH75" s="82"/>
      <c r="JZI75" s="82"/>
      <c r="JZJ75" s="82"/>
      <c r="JZK75" s="82"/>
      <c r="JZL75" s="82"/>
      <c r="JZM75" s="82"/>
      <c r="JZN75" s="82"/>
      <c r="JZO75" s="82"/>
      <c r="JZP75" s="82"/>
      <c r="JZQ75" s="82"/>
      <c r="JZR75" s="82"/>
      <c r="JZS75" s="82"/>
      <c r="JZT75" s="82"/>
      <c r="JZU75" s="82"/>
      <c r="JZV75" s="82"/>
      <c r="JZW75" s="82"/>
      <c r="JZX75" s="82"/>
      <c r="JZY75" s="82"/>
      <c r="JZZ75" s="82"/>
      <c r="KAA75" s="82"/>
      <c r="KAB75" s="82"/>
      <c r="KAC75" s="82"/>
      <c r="KAD75" s="82"/>
      <c r="KAE75" s="82"/>
      <c r="KAF75" s="82"/>
      <c r="KAG75" s="82"/>
      <c r="KAH75" s="82"/>
      <c r="KAI75" s="82"/>
      <c r="KAJ75" s="82"/>
      <c r="KAK75" s="82"/>
      <c r="KAL75" s="82"/>
      <c r="KAM75" s="82"/>
      <c r="KAN75" s="82"/>
      <c r="KAO75" s="82"/>
      <c r="KAP75" s="82"/>
      <c r="KAQ75" s="82"/>
      <c r="KAR75" s="82"/>
      <c r="KAS75" s="82"/>
      <c r="KAT75" s="82"/>
      <c r="KAU75" s="82"/>
      <c r="KAV75" s="82"/>
      <c r="KAW75" s="82"/>
      <c r="KAX75" s="82"/>
      <c r="KAY75" s="82"/>
      <c r="KAZ75" s="82"/>
      <c r="KBA75" s="82"/>
      <c r="KBB75" s="82"/>
      <c r="KBC75" s="82"/>
      <c r="KBD75" s="82"/>
      <c r="KBE75" s="82"/>
      <c r="KBF75" s="82"/>
      <c r="KBG75" s="82"/>
      <c r="KBH75" s="82"/>
      <c r="KBI75" s="82"/>
      <c r="KBJ75" s="82"/>
      <c r="KBK75" s="82"/>
      <c r="KBL75" s="82"/>
      <c r="KBM75" s="82"/>
      <c r="KBN75" s="82"/>
      <c r="KBO75" s="82"/>
      <c r="KBP75" s="82"/>
      <c r="KBQ75" s="82"/>
      <c r="KBR75" s="82"/>
      <c r="KBS75" s="82"/>
      <c r="KBT75" s="82"/>
      <c r="KBU75" s="82"/>
      <c r="KBV75" s="82"/>
      <c r="KBW75" s="82"/>
      <c r="KBX75" s="82"/>
      <c r="KBY75" s="82"/>
      <c r="KBZ75" s="82"/>
      <c r="KCA75" s="82"/>
      <c r="KCB75" s="82"/>
      <c r="KCC75" s="82"/>
      <c r="KCD75" s="82"/>
      <c r="KCE75" s="82"/>
      <c r="KCF75" s="82"/>
      <c r="KCG75" s="82"/>
      <c r="KCH75" s="82"/>
      <c r="KCI75" s="82"/>
      <c r="KCJ75" s="82"/>
      <c r="KCK75" s="82"/>
      <c r="KCL75" s="82"/>
      <c r="KCM75" s="82"/>
      <c r="KCN75" s="82"/>
      <c r="KCO75" s="82"/>
      <c r="KCP75" s="82"/>
      <c r="KCQ75" s="82"/>
      <c r="KCR75" s="82"/>
      <c r="KCS75" s="82"/>
      <c r="KCT75" s="82"/>
      <c r="KCU75" s="82"/>
      <c r="KCV75" s="82"/>
      <c r="KCW75" s="82"/>
      <c r="KCX75" s="82"/>
      <c r="KCY75" s="82"/>
      <c r="KCZ75" s="82"/>
      <c r="KDA75" s="82"/>
      <c r="KDB75" s="82"/>
      <c r="KDC75" s="82"/>
      <c r="KDD75" s="82"/>
      <c r="KDE75" s="82"/>
      <c r="KDF75" s="82"/>
      <c r="KDG75" s="82"/>
      <c r="KDH75" s="82"/>
      <c r="KDI75" s="82"/>
      <c r="KDJ75" s="82"/>
      <c r="KDK75" s="82"/>
      <c r="KDL75" s="82"/>
      <c r="KDM75" s="82"/>
      <c r="KDN75" s="82"/>
      <c r="KDO75" s="82"/>
      <c r="KDP75" s="82"/>
      <c r="KDQ75" s="82"/>
      <c r="KDR75" s="82"/>
      <c r="KDS75" s="82"/>
      <c r="KDT75" s="82"/>
      <c r="KDU75" s="82"/>
      <c r="KDV75" s="82"/>
      <c r="KDW75" s="82"/>
      <c r="KDX75" s="82"/>
      <c r="KDY75" s="82"/>
      <c r="KDZ75" s="82"/>
      <c r="KEA75" s="82"/>
      <c r="KEB75" s="82"/>
      <c r="KEC75" s="82"/>
      <c r="KED75" s="82"/>
      <c r="KEE75" s="82"/>
      <c r="KEF75" s="82"/>
      <c r="KEG75" s="82"/>
      <c r="KEH75" s="82"/>
      <c r="KEI75" s="82"/>
      <c r="KEJ75" s="82"/>
      <c r="KEK75" s="82"/>
      <c r="KEL75" s="82"/>
      <c r="KEM75" s="82"/>
      <c r="KEN75" s="82"/>
      <c r="KEO75" s="82"/>
      <c r="KEP75" s="82"/>
      <c r="KEQ75" s="82"/>
      <c r="KER75" s="82"/>
      <c r="KES75" s="82"/>
      <c r="KET75" s="82"/>
      <c r="KEU75" s="82"/>
      <c r="KEV75" s="82"/>
      <c r="KEW75" s="82"/>
      <c r="KEX75" s="82"/>
      <c r="KEY75" s="82"/>
      <c r="KEZ75" s="82"/>
      <c r="KFA75" s="82"/>
      <c r="KFB75" s="82"/>
      <c r="KFC75" s="82"/>
      <c r="KFD75" s="82"/>
      <c r="KFE75" s="82"/>
      <c r="KFF75" s="82"/>
      <c r="KFG75" s="82"/>
      <c r="KFH75" s="82"/>
      <c r="KFI75" s="82"/>
      <c r="KFJ75" s="82"/>
      <c r="KFK75" s="82"/>
      <c r="KFL75" s="82"/>
      <c r="KFM75" s="82"/>
      <c r="KFN75" s="82"/>
      <c r="KFO75" s="82"/>
      <c r="KFP75" s="82"/>
      <c r="KFQ75" s="82"/>
      <c r="KFR75" s="82"/>
      <c r="KFS75" s="82"/>
      <c r="KFT75" s="82"/>
      <c r="KFU75" s="82"/>
      <c r="KFV75" s="82"/>
      <c r="KFW75" s="82"/>
      <c r="KFX75" s="82"/>
      <c r="KFY75" s="82"/>
      <c r="KFZ75" s="82"/>
      <c r="KGA75" s="82"/>
      <c r="KGB75" s="82"/>
      <c r="KGC75" s="82"/>
      <c r="KGD75" s="82"/>
      <c r="KGE75" s="82"/>
      <c r="KGF75" s="82"/>
      <c r="KGG75" s="82"/>
      <c r="KGH75" s="82"/>
      <c r="KGI75" s="82"/>
      <c r="KGJ75" s="82"/>
      <c r="KGK75" s="82"/>
      <c r="KGL75" s="82"/>
      <c r="KGM75" s="82"/>
      <c r="KGN75" s="82"/>
      <c r="KGO75" s="82"/>
      <c r="KGP75" s="82"/>
      <c r="KGQ75" s="82"/>
      <c r="KGR75" s="82"/>
      <c r="KGS75" s="82"/>
      <c r="KGT75" s="82"/>
      <c r="KGU75" s="82"/>
      <c r="KGV75" s="82"/>
      <c r="KGW75" s="82"/>
      <c r="KGX75" s="82"/>
      <c r="KGY75" s="82"/>
      <c r="KGZ75" s="82"/>
      <c r="KHA75" s="82"/>
      <c r="KHB75" s="82"/>
      <c r="KHC75" s="82"/>
      <c r="KHD75" s="82"/>
      <c r="KHE75" s="82"/>
      <c r="KHF75" s="82"/>
      <c r="KHG75" s="82"/>
      <c r="KHH75" s="82"/>
      <c r="KHI75" s="82"/>
      <c r="KHJ75" s="82"/>
      <c r="KHK75" s="82"/>
      <c r="KHL75" s="82"/>
      <c r="KHM75" s="82"/>
      <c r="KHN75" s="82"/>
      <c r="KHO75" s="82"/>
      <c r="KHP75" s="82"/>
      <c r="KHQ75" s="82"/>
      <c r="KHR75" s="82"/>
      <c r="KHS75" s="82"/>
      <c r="KHT75" s="82"/>
      <c r="KHU75" s="82"/>
      <c r="KHV75" s="82"/>
      <c r="KHW75" s="82"/>
      <c r="KHX75" s="82"/>
      <c r="KHY75" s="82"/>
      <c r="KHZ75" s="82"/>
      <c r="KIA75" s="82"/>
      <c r="KIB75" s="82"/>
      <c r="KIC75" s="82"/>
      <c r="KID75" s="82"/>
      <c r="KIE75" s="82"/>
      <c r="KIF75" s="82"/>
      <c r="KIG75" s="82"/>
      <c r="KIH75" s="82"/>
      <c r="KII75" s="82"/>
      <c r="KIJ75" s="82"/>
      <c r="KIK75" s="82"/>
      <c r="KIL75" s="82"/>
      <c r="KIM75" s="82"/>
      <c r="KIN75" s="82"/>
      <c r="KIO75" s="82"/>
      <c r="KIP75" s="82"/>
      <c r="KIQ75" s="82"/>
      <c r="KIR75" s="82"/>
      <c r="KIS75" s="82"/>
      <c r="KIT75" s="82"/>
      <c r="KIU75" s="82"/>
      <c r="KIV75" s="82"/>
      <c r="KIW75" s="82"/>
      <c r="KIX75" s="82"/>
      <c r="KIY75" s="82"/>
      <c r="KIZ75" s="82"/>
      <c r="KJA75" s="82"/>
      <c r="KJB75" s="82"/>
      <c r="KJC75" s="82"/>
      <c r="KJD75" s="82"/>
      <c r="KJE75" s="82"/>
      <c r="KJF75" s="82"/>
      <c r="KJG75" s="82"/>
      <c r="KJH75" s="82"/>
      <c r="KJI75" s="82"/>
      <c r="KJJ75" s="82"/>
      <c r="KJK75" s="82"/>
      <c r="KJL75" s="82"/>
      <c r="KJM75" s="82"/>
      <c r="KJN75" s="82"/>
      <c r="KJO75" s="82"/>
      <c r="KJP75" s="82"/>
      <c r="KJQ75" s="82"/>
      <c r="KJR75" s="82"/>
      <c r="KJS75" s="82"/>
      <c r="KJT75" s="82"/>
      <c r="KJU75" s="82"/>
      <c r="KJV75" s="82"/>
      <c r="KJW75" s="82"/>
      <c r="KJX75" s="82"/>
      <c r="KJY75" s="82"/>
      <c r="KJZ75" s="82"/>
      <c r="KKA75" s="82"/>
      <c r="KKB75" s="82"/>
      <c r="KKC75" s="82"/>
      <c r="KKD75" s="82"/>
      <c r="KKE75" s="82"/>
      <c r="KKF75" s="82"/>
      <c r="KKG75" s="82"/>
      <c r="KKH75" s="82"/>
      <c r="KKI75" s="82"/>
      <c r="KKJ75" s="82"/>
      <c r="KKK75" s="82"/>
      <c r="KKL75" s="82"/>
      <c r="KKM75" s="82"/>
      <c r="KKN75" s="82"/>
      <c r="KKO75" s="82"/>
      <c r="KKP75" s="82"/>
      <c r="KKQ75" s="82"/>
      <c r="KKR75" s="82"/>
      <c r="KKS75" s="82"/>
      <c r="KKT75" s="82"/>
      <c r="KKU75" s="82"/>
      <c r="KKV75" s="82"/>
      <c r="KKW75" s="82"/>
      <c r="KKX75" s="82"/>
      <c r="KKY75" s="82"/>
      <c r="KKZ75" s="82"/>
      <c r="KLA75" s="82"/>
      <c r="KLB75" s="82"/>
      <c r="KLC75" s="82"/>
      <c r="KLD75" s="82"/>
      <c r="KLE75" s="82"/>
      <c r="KLF75" s="82"/>
      <c r="KLG75" s="82"/>
      <c r="KLH75" s="82"/>
      <c r="KLI75" s="82"/>
      <c r="KLJ75" s="82"/>
      <c r="KLK75" s="82"/>
      <c r="KLL75" s="82"/>
      <c r="KLM75" s="82"/>
      <c r="KLN75" s="82"/>
      <c r="KLO75" s="82"/>
      <c r="KLP75" s="82"/>
      <c r="KLQ75" s="82"/>
      <c r="KLR75" s="82"/>
      <c r="KLS75" s="82"/>
      <c r="KLT75" s="82"/>
      <c r="KLU75" s="82"/>
      <c r="KLV75" s="82"/>
      <c r="KLW75" s="82"/>
      <c r="KLX75" s="82"/>
      <c r="KLY75" s="82"/>
      <c r="KLZ75" s="82"/>
      <c r="KMA75" s="82"/>
      <c r="KMB75" s="82"/>
      <c r="KMC75" s="82"/>
      <c r="KMD75" s="82"/>
      <c r="KME75" s="82"/>
      <c r="KMF75" s="82"/>
      <c r="KMG75" s="82"/>
      <c r="KMH75" s="82"/>
      <c r="KMI75" s="82"/>
      <c r="KMJ75" s="82"/>
      <c r="KMK75" s="82"/>
      <c r="KML75" s="82"/>
      <c r="KMM75" s="82"/>
      <c r="KMN75" s="82"/>
      <c r="KMO75" s="82"/>
      <c r="KMP75" s="82"/>
      <c r="KMQ75" s="82"/>
      <c r="KMR75" s="82"/>
      <c r="KMS75" s="82"/>
      <c r="KMT75" s="82"/>
      <c r="KMU75" s="82"/>
      <c r="KMV75" s="82"/>
      <c r="KMW75" s="82"/>
      <c r="KMX75" s="82"/>
      <c r="KMY75" s="82"/>
      <c r="KMZ75" s="82"/>
      <c r="KNA75" s="82"/>
      <c r="KNB75" s="82"/>
      <c r="KNC75" s="82"/>
      <c r="KND75" s="82"/>
      <c r="KNE75" s="82"/>
      <c r="KNF75" s="82"/>
      <c r="KNG75" s="82"/>
      <c r="KNH75" s="82"/>
      <c r="KNI75" s="82"/>
      <c r="KNJ75" s="82"/>
      <c r="KNK75" s="82"/>
      <c r="KNL75" s="82"/>
      <c r="KNM75" s="82"/>
      <c r="KNN75" s="82"/>
      <c r="KNO75" s="82"/>
      <c r="KNP75" s="82"/>
      <c r="KNQ75" s="82"/>
      <c r="KNR75" s="82"/>
      <c r="KNS75" s="82"/>
      <c r="KNT75" s="82"/>
      <c r="KNU75" s="82"/>
      <c r="KNV75" s="82"/>
      <c r="KNW75" s="82"/>
      <c r="KNX75" s="82"/>
      <c r="KNY75" s="82"/>
      <c r="KNZ75" s="82"/>
      <c r="KOA75" s="82"/>
      <c r="KOB75" s="82"/>
      <c r="KOC75" s="82"/>
      <c r="KOD75" s="82"/>
      <c r="KOE75" s="82"/>
      <c r="KOF75" s="82"/>
      <c r="KOG75" s="82"/>
      <c r="KOH75" s="82"/>
      <c r="KOI75" s="82"/>
      <c r="KOJ75" s="82"/>
      <c r="KOK75" s="82"/>
      <c r="KOL75" s="82"/>
      <c r="KOM75" s="82"/>
      <c r="KON75" s="82"/>
      <c r="KOO75" s="82"/>
      <c r="KOP75" s="82"/>
      <c r="KOQ75" s="82"/>
      <c r="KOR75" s="82"/>
      <c r="KOS75" s="82"/>
      <c r="KOT75" s="82"/>
      <c r="KOU75" s="82"/>
      <c r="KOV75" s="82"/>
      <c r="KOW75" s="82"/>
      <c r="KOX75" s="82"/>
      <c r="KOY75" s="82"/>
      <c r="KOZ75" s="82"/>
      <c r="KPA75" s="82"/>
      <c r="KPB75" s="82"/>
      <c r="KPC75" s="82"/>
      <c r="KPD75" s="82"/>
      <c r="KPE75" s="82"/>
      <c r="KPF75" s="82"/>
      <c r="KPG75" s="82"/>
      <c r="KPH75" s="82"/>
      <c r="KPI75" s="82"/>
      <c r="KPJ75" s="82"/>
      <c r="KPK75" s="82"/>
      <c r="KPL75" s="82"/>
      <c r="KPM75" s="82"/>
      <c r="KPN75" s="82"/>
      <c r="KPO75" s="82"/>
      <c r="KPP75" s="82"/>
      <c r="KPQ75" s="82"/>
      <c r="KPR75" s="82"/>
      <c r="KPS75" s="82"/>
      <c r="KPT75" s="82"/>
      <c r="KPU75" s="82"/>
      <c r="KPV75" s="82"/>
      <c r="KPW75" s="82"/>
      <c r="KPX75" s="82"/>
      <c r="KPY75" s="82"/>
      <c r="KPZ75" s="82"/>
      <c r="KQA75" s="82"/>
      <c r="KQB75" s="82"/>
      <c r="KQC75" s="82"/>
      <c r="KQD75" s="82"/>
      <c r="KQE75" s="82"/>
      <c r="KQF75" s="82"/>
      <c r="KQG75" s="82"/>
      <c r="KQH75" s="82"/>
      <c r="KQI75" s="82"/>
      <c r="KQJ75" s="82"/>
      <c r="KQK75" s="82"/>
      <c r="KQL75" s="82"/>
      <c r="KQM75" s="82"/>
      <c r="KQN75" s="82"/>
      <c r="KQO75" s="82"/>
      <c r="KQP75" s="82"/>
      <c r="KQQ75" s="82"/>
      <c r="KQR75" s="82"/>
      <c r="KQS75" s="82"/>
      <c r="KQT75" s="82"/>
      <c r="KQU75" s="82"/>
      <c r="KQV75" s="82"/>
      <c r="KQW75" s="82"/>
      <c r="KQX75" s="82"/>
      <c r="KQY75" s="82"/>
      <c r="KQZ75" s="82"/>
      <c r="KRA75" s="82"/>
      <c r="KRB75" s="82"/>
      <c r="KRC75" s="82"/>
      <c r="KRD75" s="82"/>
      <c r="KRE75" s="82"/>
      <c r="KRF75" s="82"/>
      <c r="KRG75" s="82"/>
      <c r="KRH75" s="82"/>
      <c r="KRI75" s="82"/>
      <c r="KRJ75" s="82"/>
      <c r="KRK75" s="82"/>
      <c r="KRL75" s="82"/>
      <c r="KRM75" s="82"/>
      <c r="KRN75" s="82"/>
      <c r="KRO75" s="82"/>
      <c r="KRP75" s="82"/>
      <c r="KRQ75" s="82"/>
      <c r="KRR75" s="82"/>
      <c r="KRS75" s="82"/>
      <c r="KRT75" s="82"/>
      <c r="KRU75" s="82"/>
      <c r="KRV75" s="82"/>
      <c r="KRW75" s="82"/>
      <c r="KRX75" s="82"/>
      <c r="KRY75" s="82"/>
      <c r="KRZ75" s="82"/>
      <c r="KSA75" s="82"/>
      <c r="KSB75" s="82"/>
      <c r="KSC75" s="82"/>
      <c r="KSD75" s="82"/>
      <c r="KSE75" s="82"/>
      <c r="KSF75" s="82"/>
      <c r="KSG75" s="82"/>
      <c r="KSH75" s="82"/>
      <c r="KSI75" s="82"/>
      <c r="KSJ75" s="82"/>
      <c r="KSK75" s="82"/>
      <c r="KSL75" s="82"/>
      <c r="KSM75" s="82"/>
      <c r="KSN75" s="82"/>
      <c r="KSO75" s="82"/>
      <c r="KSP75" s="82"/>
      <c r="KSQ75" s="82"/>
      <c r="KSR75" s="82"/>
      <c r="KSS75" s="82"/>
      <c r="KST75" s="82"/>
      <c r="KSU75" s="82"/>
      <c r="KSV75" s="82"/>
      <c r="KSW75" s="82"/>
      <c r="KSX75" s="82"/>
      <c r="KSY75" s="82"/>
      <c r="KSZ75" s="82"/>
      <c r="KTA75" s="82"/>
      <c r="KTB75" s="82"/>
      <c r="KTC75" s="82"/>
      <c r="KTD75" s="82"/>
      <c r="KTE75" s="82"/>
      <c r="KTF75" s="82"/>
      <c r="KTG75" s="82"/>
      <c r="KTH75" s="82"/>
      <c r="KTI75" s="82"/>
      <c r="KTJ75" s="82"/>
      <c r="KTK75" s="82"/>
      <c r="KTL75" s="82"/>
      <c r="KTM75" s="82"/>
      <c r="KTN75" s="82"/>
      <c r="KTO75" s="82"/>
      <c r="KTP75" s="82"/>
      <c r="KTQ75" s="82"/>
      <c r="KTR75" s="82"/>
      <c r="KTS75" s="82"/>
      <c r="KTT75" s="82"/>
      <c r="KTU75" s="82"/>
      <c r="KTV75" s="82"/>
      <c r="KTW75" s="82"/>
      <c r="KTX75" s="82"/>
      <c r="KTY75" s="82"/>
      <c r="KTZ75" s="82"/>
      <c r="KUA75" s="82"/>
      <c r="KUB75" s="82"/>
      <c r="KUC75" s="82"/>
      <c r="KUD75" s="82"/>
      <c r="KUE75" s="82"/>
      <c r="KUF75" s="82"/>
      <c r="KUG75" s="82"/>
      <c r="KUH75" s="82"/>
      <c r="KUI75" s="82"/>
      <c r="KUJ75" s="82"/>
      <c r="KUK75" s="82"/>
      <c r="KUL75" s="82"/>
      <c r="KUM75" s="82"/>
      <c r="KUN75" s="82"/>
      <c r="KUO75" s="82"/>
      <c r="KUP75" s="82"/>
      <c r="KUQ75" s="82"/>
      <c r="KUR75" s="82"/>
      <c r="KUS75" s="82"/>
      <c r="KUT75" s="82"/>
      <c r="KUU75" s="82"/>
      <c r="KUV75" s="82"/>
      <c r="KUW75" s="82"/>
      <c r="KUX75" s="82"/>
      <c r="KUY75" s="82"/>
      <c r="KUZ75" s="82"/>
      <c r="KVA75" s="82"/>
      <c r="KVB75" s="82"/>
      <c r="KVC75" s="82"/>
      <c r="KVD75" s="82"/>
      <c r="KVE75" s="82"/>
      <c r="KVF75" s="82"/>
      <c r="KVG75" s="82"/>
      <c r="KVH75" s="82"/>
      <c r="KVI75" s="82"/>
      <c r="KVJ75" s="82"/>
      <c r="KVK75" s="82"/>
      <c r="KVL75" s="82"/>
      <c r="KVM75" s="82"/>
      <c r="KVN75" s="82"/>
      <c r="KVO75" s="82"/>
      <c r="KVP75" s="82"/>
      <c r="KVQ75" s="82"/>
      <c r="KVR75" s="82"/>
      <c r="KVS75" s="82"/>
      <c r="KVT75" s="82"/>
      <c r="KVU75" s="82"/>
      <c r="KVV75" s="82"/>
      <c r="KVW75" s="82"/>
      <c r="KVX75" s="82"/>
      <c r="KVY75" s="82"/>
      <c r="KVZ75" s="82"/>
      <c r="KWA75" s="82"/>
      <c r="KWB75" s="82"/>
      <c r="KWC75" s="82"/>
      <c r="KWD75" s="82"/>
      <c r="KWE75" s="82"/>
      <c r="KWF75" s="82"/>
      <c r="KWG75" s="82"/>
      <c r="KWH75" s="82"/>
      <c r="KWI75" s="82"/>
      <c r="KWJ75" s="82"/>
      <c r="KWK75" s="82"/>
      <c r="KWL75" s="82"/>
      <c r="KWM75" s="82"/>
      <c r="KWN75" s="82"/>
      <c r="KWO75" s="82"/>
      <c r="KWP75" s="82"/>
      <c r="KWQ75" s="82"/>
      <c r="KWR75" s="82"/>
      <c r="KWS75" s="82"/>
      <c r="KWT75" s="82"/>
      <c r="KWU75" s="82"/>
      <c r="KWV75" s="82"/>
      <c r="KWW75" s="82"/>
      <c r="KWX75" s="82"/>
      <c r="KWY75" s="82"/>
      <c r="KWZ75" s="82"/>
      <c r="KXA75" s="82"/>
      <c r="KXB75" s="82"/>
      <c r="KXC75" s="82"/>
      <c r="KXD75" s="82"/>
      <c r="KXE75" s="82"/>
      <c r="KXF75" s="82"/>
      <c r="KXG75" s="82"/>
      <c r="KXH75" s="82"/>
      <c r="KXI75" s="82"/>
      <c r="KXJ75" s="82"/>
      <c r="KXK75" s="82"/>
      <c r="KXL75" s="82"/>
      <c r="KXM75" s="82"/>
      <c r="KXN75" s="82"/>
      <c r="KXO75" s="82"/>
      <c r="KXP75" s="82"/>
      <c r="KXQ75" s="82"/>
      <c r="KXR75" s="82"/>
      <c r="KXS75" s="82"/>
      <c r="KXT75" s="82"/>
      <c r="KXU75" s="82"/>
      <c r="KXV75" s="82"/>
      <c r="KXW75" s="82"/>
      <c r="KXX75" s="82"/>
      <c r="KXY75" s="82"/>
      <c r="KXZ75" s="82"/>
      <c r="KYA75" s="82"/>
      <c r="KYB75" s="82"/>
      <c r="KYC75" s="82"/>
      <c r="KYD75" s="82"/>
      <c r="KYE75" s="82"/>
      <c r="KYF75" s="82"/>
      <c r="KYG75" s="82"/>
      <c r="KYH75" s="82"/>
      <c r="KYI75" s="82"/>
      <c r="KYJ75" s="82"/>
      <c r="KYK75" s="82"/>
      <c r="KYL75" s="82"/>
      <c r="KYM75" s="82"/>
      <c r="KYN75" s="82"/>
      <c r="KYO75" s="82"/>
      <c r="KYP75" s="82"/>
      <c r="KYQ75" s="82"/>
      <c r="KYR75" s="82"/>
      <c r="KYS75" s="82"/>
      <c r="KYT75" s="82"/>
      <c r="KYU75" s="82"/>
      <c r="KYV75" s="82"/>
      <c r="KYW75" s="82"/>
      <c r="KYX75" s="82"/>
      <c r="KYY75" s="82"/>
      <c r="KYZ75" s="82"/>
      <c r="KZA75" s="82"/>
      <c r="KZB75" s="82"/>
      <c r="KZC75" s="82"/>
      <c r="KZD75" s="82"/>
      <c r="KZE75" s="82"/>
      <c r="KZF75" s="82"/>
      <c r="KZG75" s="82"/>
      <c r="KZH75" s="82"/>
      <c r="KZI75" s="82"/>
      <c r="KZJ75" s="82"/>
      <c r="KZK75" s="82"/>
      <c r="KZL75" s="82"/>
      <c r="KZM75" s="82"/>
      <c r="KZN75" s="82"/>
      <c r="KZO75" s="82"/>
      <c r="KZP75" s="82"/>
      <c r="KZQ75" s="82"/>
      <c r="KZR75" s="82"/>
      <c r="KZS75" s="82"/>
      <c r="KZT75" s="82"/>
      <c r="KZU75" s="82"/>
      <c r="KZV75" s="82"/>
      <c r="KZW75" s="82"/>
      <c r="KZX75" s="82"/>
      <c r="KZY75" s="82"/>
      <c r="KZZ75" s="82"/>
      <c r="LAA75" s="82"/>
      <c r="LAB75" s="82"/>
      <c r="LAC75" s="82"/>
      <c r="LAD75" s="82"/>
      <c r="LAE75" s="82"/>
      <c r="LAF75" s="82"/>
      <c r="LAG75" s="82"/>
      <c r="LAH75" s="82"/>
      <c r="LAI75" s="82"/>
      <c r="LAJ75" s="82"/>
      <c r="LAK75" s="82"/>
      <c r="LAL75" s="82"/>
      <c r="LAM75" s="82"/>
      <c r="LAN75" s="82"/>
      <c r="LAO75" s="82"/>
      <c r="LAP75" s="82"/>
      <c r="LAQ75" s="82"/>
      <c r="LAR75" s="82"/>
      <c r="LAS75" s="82"/>
      <c r="LAT75" s="82"/>
      <c r="LAU75" s="82"/>
      <c r="LAV75" s="82"/>
      <c r="LAW75" s="82"/>
      <c r="LAX75" s="82"/>
      <c r="LAY75" s="82"/>
      <c r="LAZ75" s="82"/>
      <c r="LBA75" s="82"/>
      <c r="LBB75" s="82"/>
      <c r="LBC75" s="82"/>
      <c r="LBD75" s="82"/>
      <c r="LBE75" s="82"/>
      <c r="LBF75" s="82"/>
      <c r="LBG75" s="82"/>
      <c r="LBH75" s="82"/>
      <c r="LBI75" s="82"/>
      <c r="LBJ75" s="82"/>
      <c r="LBK75" s="82"/>
      <c r="LBL75" s="82"/>
      <c r="LBM75" s="82"/>
      <c r="LBN75" s="82"/>
      <c r="LBO75" s="82"/>
      <c r="LBP75" s="82"/>
      <c r="LBQ75" s="82"/>
      <c r="LBR75" s="82"/>
      <c r="LBS75" s="82"/>
      <c r="LBT75" s="82"/>
      <c r="LBU75" s="82"/>
      <c r="LBV75" s="82"/>
      <c r="LBW75" s="82"/>
      <c r="LBX75" s="82"/>
      <c r="LBY75" s="82"/>
      <c r="LBZ75" s="82"/>
      <c r="LCA75" s="82"/>
      <c r="LCB75" s="82"/>
      <c r="LCC75" s="82"/>
      <c r="LCD75" s="82"/>
      <c r="LCE75" s="82"/>
      <c r="LCF75" s="82"/>
      <c r="LCG75" s="82"/>
      <c r="LCH75" s="82"/>
      <c r="LCI75" s="82"/>
      <c r="LCJ75" s="82"/>
      <c r="LCK75" s="82"/>
      <c r="LCL75" s="82"/>
      <c r="LCM75" s="82"/>
      <c r="LCN75" s="82"/>
      <c r="LCO75" s="82"/>
      <c r="LCP75" s="82"/>
      <c r="LCQ75" s="82"/>
      <c r="LCR75" s="82"/>
      <c r="LCS75" s="82"/>
      <c r="LCT75" s="82"/>
      <c r="LCU75" s="82"/>
      <c r="LCV75" s="82"/>
      <c r="LCW75" s="82"/>
      <c r="LCX75" s="82"/>
      <c r="LCY75" s="82"/>
      <c r="LCZ75" s="82"/>
      <c r="LDA75" s="82"/>
      <c r="LDB75" s="82"/>
      <c r="LDC75" s="82"/>
      <c r="LDD75" s="82"/>
      <c r="LDE75" s="82"/>
      <c r="LDF75" s="82"/>
      <c r="LDG75" s="82"/>
      <c r="LDH75" s="82"/>
      <c r="LDI75" s="82"/>
      <c r="LDJ75" s="82"/>
      <c r="LDK75" s="82"/>
      <c r="LDL75" s="82"/>
      <c r="LDM75" s="82"/>
      <c r="LDN75" s="82"/>
      <c r="LDO75" s="82"/>
      <c r="LDP75" s="82"/>
      <c r="LDQ75" s="82"/>
      <c r="LDR75" s="82"/>
      <c r="LDS75" s="82"/>
      <c r="LDT75" s="82"/>
      <c r="LDU75" s="82"/>
      <c r="LDV75" s="82"/>
      <c r="LDW75" s="82"/>
      <c r="LDX75" s="82"/>
      <c r="LDY75" s="82"/>
      <c r="LDZ75" s="82"/>
      <c r="LEA75" s="82"/>
      <c r="LEB75" s="82"/>
      <c r="LEC75" s="82"/>
      <c r="LED75" s="82"/>
      <c r="LEE75" s="82"/>
      <c r="LEF75" s="82"/>
      <c r="LEG75" s="82"/>
      <c r="LEH75" s="82"/>
      <c r="LEI75" s="82"/>
      <c r="LEJ75" s="82"/>
      <c r="LEK75" s="82"/>
      <c r="LEL75" s="82"/>
      <c r="LEM75" s="82"/>
      <c r="LEN75" s="82"/>
      <c r="LEO75" s="82"/>
      <c r="LEP75" s="82"/>
      <c r="LEQ75" s="82"/>
      <c r="LER75" s="82"/>
      <c r="LES75" s="82"/>
      <c r="LET75" s="82"/>
      <c r="LEU75" s="82"/>
      <c r="LEV75" s="82"/>
      <c r="LEW75" s="82"/>
      <c r="LEX75" s="82"/>
      <c r="LEY75" s="82"/>
      <c r="LEZ75" s="82"/>
      <c r="LFA75" s="82"/>
      <c r="LFB75" s="82"/>
      <c r="LFC75" s="82"/>
      <c r="LFD75" s="82"/>
      <c r="LFE75" s="82"/>
      <c r="LFF75" s="82"/>
      <c r="LFG75" s="82"/>
      <c r="LFH75" s="82"/>
      <c r="LFI75" s="82"/>
      <c r="LFJ75" s="82"/>
      <c r="LFK75" s="82"/>
      <c r="LFL75" s="82"/>
      <c r="LFM75" s="82"/>
      <c r="LFN75" s="82"/>
      <c r="LFO75" s="82"/>
      <c r="LFP75" s="82"/>
      <c r="LFQ75" s="82"/>
      <c r="LFR75" s="82"/>
      <c r="LFS75" s="82"/>
      <c r="LFT75" s="82"/>
      <c r="LFU75" s="82"/>
      <c r="LFV75" s="82"/>
      <c r="LFW75" s="82"/>
      <c r="LFX75" s="82"/>
      <c r="LFY75" s="82"/>
      <c r="LFZ75" s="82"/>
      <c r="LGA75" s="82"/>
      <c r="LGB75" s="82"/>
      <c r="LGC75" s="82"/>
      <c r="LGD75" s="82"/>
      <c r="LGE75" s="82"/>
      <c r="LGF75" s="82"/>
      <c r="LGG75" s="82"/>
      <c r="LGH75" s="82"/>
      <c r="LGI75" s="82"/>
      <c r="LGJ75" s="82"/>
      <c r="LGK75" s="82"/>
      <c r="LGL75" s="82"/>
      <c r="LGM75" s="82"/>
      <c r="LGN75" s="82"/>
      <c r="LGO75" s="82"/>
      <c r="LGP75" s="82"/>
      <c r="LGQ75" s="82"/>
      <c r="LGR75" s="82"/>
      <c r="LGS75" s="82"/>
      <c r="LGT75" s="82"/>
      <c r="LGU75" s="82"/>
      <c r="LGV75" s="82"/>
      <c r="LGW75" s="82"/>
      <c r="LGX75" s="82"/>
      <c r="LGY75" s="82"/>
      <c r="LGZ75" s="82"/>
      <c r="LHA75" s="82"/>
      <c r="LHB75" s="82"/>
      <c r="LHC75" s="82"/>
      <c r="LHD75" s="82"/>
      <c r="LHE75" s="82"/>
      <c r="LHF75" s="82"/>
      <c r="LHG75" s="82"/>
      <c r="LHH75" s="82"/>
      <c r="LHI75" s="82"/>
      <c r="LHJ75" s="82"/>
      <c r="LHK75" s="82"/>
      <c r="LHL75" s="82"/>
      <c r="LHM75" s="82"/>
      <c r="LHN75" s="82"/>
      <c r="LHO75" s="82"/>
      <c r="LHP75" s="82"/>
      <c r="LHQ75" s="82"/>
      <c r="LHR75" s="82"/>
      <c r="LHS75" s="82"/>
      <c r="LHT75" s="82"/>
      <c r="LHU75" s="82"/>
      <c r="LHV75" s="82"/>
      <c r="LHW75" s="82"/>
      <c r="LHX75" s="82"/>
      <c r="LHY75" s="82"/>
      <c r="LHZ75" s="82"/>
      <c r="LIA75" s="82"/>
      <c r="LIB75" s="82"/>
      <c r="LIC75" s="82"/>
      <c r="LID75" s="82"/>
      <c r="LIE75" s="82"/>
      <c r="LIF75" s="82"/>
      <c r="LIG75" s="82"/>
      <c r="LIH75" s="82"/>
      <c r="LII75" s="82"/>
      <c r="LIJ75" s="82"/>
      <c r="LIK75" s="82"/>
      <c r="LIL75" s="82"/>
      <c r="LIM75" s="82"/>
      <c r="LIN75" s="82"/>
      <c r="LIO75" s="82"/>
      <c r="LIP75" s="82"/>
      <c r="LIQ75" s="82"/>
      <c r="LIR75" s="82"/>
      <c r="LIS75" s="82"/>
      <c r="LIT75" s="82"/>
      <c r="LIU75" s="82"/>
      <c r="LIV75" s="82"/>
      <c r="LIW75" s="82"/>
      <c r="LIX75" s="82"/>
      <c r="LIY75" s="82"/>
      <c r="LIZ75" s="82"/>
      <c r="LJA75" s="82"/>
      <c r="LJB75" s="82"/>
      <c r="LJC75" s="82"/>
      <c r="LJD75" s="82"/>
      <c r="LJE75" s="82"/>
      <c r="LJF75" s="82"/>
      <c r="LJG75" s="82"/>
      <c r="LJH75" s="82"/>
      <c r="LJI75" s="82"/>
      <c r="LJJ75" s="82"/>
      <c r="LJK75" s="82"/>
      <c r="LJL75" s="82"/>
      <c r="LJM75" s="82"/>
      <c r="LJN75" s="82"/>
      <c r="LJO75" s="82"/>
      <c r="LJP75" s="82"/>
      <c r="LJQ75" s="82"/>
      <c r="LJR75" s="82"/>
      <c r="LJS75" s="82"/>
      <c r="LJT75" s="82"/>
      <c r="LJU75" s="82"/>
      <c r="LJV75" s="82"/>
      <c r="LJW75" s="82"/>
      <c r="LJX75" s="82"/>
      <c r="LJY75" s="82"/>
      <c r="LJZ75" s="82"/>
      <c r="LKA75" s="82"/>
      <c r="LKB75" s="82"/>
      <c r="LKC75" s="82"/>
      <c r="LKD75" s="82"/>
      <c r="LKE75" s="82"/>
      <c r="LKF75" s="82"/>
      <c r="LKG75" s="82"/>
      <c r="LKH75" s="82"/>
      <c r="LKI75" s="82"/>
      <c r="LKJ75" s="82"/>
      <c r="LKK75" s="82"/>
      <c r="LKL75" s="82"/>
      <c r="LKM75" s="82"/>
      <c r="LKN75" s="82"/>
      <c r="LKO75" s="82"/>
      <c r="LKP75" s="82"/>
      <c r="LKQ75" s="82"/>
      <c r="LKR75" s="82"/>
      <c r="LKS75" s="82"/>
      <c r="LKT75" s="82"/>
      <c r="LKU75" s="82"/>
      <c r="LKV75" s="82"/>
      <c r="LKW75" s="82"/>
      <c r="LKX75" s="82"/>
      <c r="LKY75" s="82"/>
      <c r="LKZ75" s="82"/>
      <c r="LLA75" s="82"/>
      <c r="LLB75" s="82"/>
      <c r="LLC75" s="82"/>
      <c r="LLD75" s="82"/>
      <c r="LLE75" s="82"/>
      <c r="LLF75" s="82"/>
      <c r="LLG75" s="82"/>
      <c r="LLH75" s="82"/>
      <c r="LLI75" s="82"/>
      <c r="LLJ75" s="82"/>
      <c r="LLK75" s="82"/>
      <c r="LLL75" s="82"/>
      <c r="LLM75" s="82"/>
      <c r="LLN75" s="82"/>
      <c r="LLO75" s="82"/>
      <c r="LLP75" s="82"/>
      <c r="LLQ75" s="82"/>
      <c r="LLR75" s="82"/>
      <c r="LLS75" s="82"/>
      <c r="LLT75" s="82"/>
      <c r="LLU75" s="82"/>
      <c r="LLV75" s="82"/>
      <c r="LLW75" s="82"/>
      <c r="LLX75" s="82"/>
      <c r="LLY75" s="82"/>
      <c r="LLZ75" s="82"/>
      <c r="LMA75" s="82"/>
      <c r="LMB75" s="82"/>
      <c r="LMC75" s="82"/>
      <c r="LMD75" s="82"/>
      <c r="LME75" s="82"/>
      <c r="LMF75" s="82"/>
      <c r="LMG75" s="82"/>
      <c r="LMH75" s="82"/>
      <c r="LMI75" s="82"/>
      <c r="LMJ75" s="82"/>
      <c r="LMK75" s="82"/>
      <c r="LML75" s="82"/>
      <c r="LMM75" s="82"/>
      <c r="LMN75" s="82"/>
      <c r="LMO75" s="82"/>
      <c r="LMP75" s="82"/>
      <c r="LMQ75" s="82"/>
      <c r="LMR75" s="82"/>
      <c r="LMS75" s="82"/>
      <c r="LMT75" s="82"/>
      <c r="LMU75" s="82"/>
      <c r="LMV75" s="82"/>
      <c r="LMW75" s="82"/>
      <c r="LMX75" s="82"/>
      <c r="LMY75" s="82"/>
      <c r="LMZ75" s="82"/>
      <c r="LNA75" s="82"/>
      <c r="LNB75" s="82"/>
      <c r="LNC75" s="82"/>
      <c r="LND75" s="82"/>
      <c r="LNE75" s="82"/>
      <c r="LNF75" s="82"/>
      <c r="LNG75" s="82"/>
      <c r="LNH75" s="82"/>
      <c r="LNI75" s="82"/>
      <c r="LNJ75" s="82"/>
      <c r="LNK75" s="82"/>
      <c r="LNL75" s="82"/>
      <c r="LNM75" s="82"/>
      <c r="LNN75" s="82"/>
      <c r="LNO75" s="82"/>
      <c r="LNP75" s="82"/>
      <c r="LNQ75" s="82"/>
      <c r="LNR75" s="82"/>
      <c r="LNS75" s="82"/>
      <c r="LNT75" s="82"/>
      <c r="LNU75" s="82"/>
      <c r="LNV75" s="82"/>
      <c r="LNW75" s="82"/>
      <c r="LNX75" s="82"/>
      <c r="LNY75" s="82"/>
      <c r="LNZ75" s="82"/>
      <c r="LOA75" s="82"/>
      <c r="LOB75" s="82"/>
      <c r="LOC75" s="82"/>
      <c r="LOD75" s="82"/>
      <c r="LOE75" s="82"/>
      <c r="LOF75" s="82"/>
      <c r="LOG75" s="82"/>
      <c r="LOH75" s="82"/>
      <c r="LOI75" s="82"/>
      <c r="LOJ75" s="82"/>
      <c r="LOK75" s="82"/>
      <c r="LOL75" s="82"/>
      <c r="LOM75" s="82"/>
      <c r="LON75" s="82"/>
      <c r="LOO75" s="82"/>
      <c r="LOP75" s="82"/>
      <c r="LOQ75" s="82"/>
      <c r="LOR75" s="82"/>
      <c r="LOS75" s="82"/>
      <c r="LOT75" s="82"/>
      <c r="LOU75" s="82"/>
      <c r="LOV75" s="82"/>
      <c r="LOW75" s="82"/>
      <c r="LOX75" s="82"/>
      <c r="LOY75" s="82"/>
      <c r="LOZ75" s="82"/>
      <c r="LPA75" s="82"/>
      <c r="LPB75" s="82"/>
      <c r="LPC75" s="82"/>
      <c r="LPD75" s="82"/>
      <c r="LPE75" s="82"/>
      <c r="LPF75" s="82"/>
      <c r="LPG75" s="82"/>
      <c r="LPH75" s="82"/>
      <c r="LPI75" s="82"/>
      <c r="LPJ75" s="82"/>
      <c r="LPK75" s="82"/>
      <c r="LPL75" s="82"/>
      <c r="LPM75" s="82"/>
      <c r="LPN75" s="82"/>
      <c r="LPO75" s="82"/>
      <c r="LPP75" s="82"/>
      <c r="LPQ75" s="82"/>
      <c r="LPR75" s="82"/>
      <c r="LPS75" s="82"/>
      <c r="LPT75" s="82"/>
      <c r="LPU75" s="82"/>
      <c r="LPV75" s="82"/>
      <c r="LPW75" s="82"/>
      <c r="LPX75" s="82"/>
      <c r="LPY75" s="82"/>
      <c r="LPZ75" s="82"/>
      <c r="LQA75" s="82"/>
      <c r="LQB75" s="82"/>
      <c r="LQC75" s="82"/>
      <c r="LQD75" s="82"/>
      <c r="LQE75" s="82"/>
      <c r="LQF75" s="82"/>
      <c r="LQG75" s="82"/>
      <c r="LQH75" s="82"/>
      <c r="LQI75" s="82"/>
      <c r="LQJ75" s="82"/>
      <c r="LQK75" s="82"/>
      <c r="LQL75" s="82"/>
      <c r="LQM75" s="82"/>
      <c r="LQN75" s="82"/>
      <c r="LQO75" s="82"/>
      <c r="LQP75" s="82"/>
      <c r="LQQ75" s="82"/>
      <c r="LQR75" s="82"/>
      <c r="LQS75" s="82"/>
      <c r="LQT75" s="82"/>
      <c r="LQU75" s="82"/>
      <c r="LQV75" s="82"/>
      <c r="LQW75" s="82"/>
      <c r="LQX75" s="82"/>
      <c r="LQY75" s="82"/>
      <c r="LQZ75" s="82"/>
      <c r="LRA75" s="82"/>
      <c r="LRB75" s="82"/>
      <c r="LRC75" s="82"/>
      <c r="LRD75" s="82"/>
      <c r="LRE75" s="82"/>
      <c r="LRF75" s="82"/>
      <c r="LRG75" s="82"/>
      <c r="LRH75" s="82"/>
      <c r="LRI75" s="82"/>
      <c r="LRJ75" s="82"/>
      <c r="LRK75" s="82"/>
      <c r="LRL75" s="82"/>
      <c r="LRM75" s="82"/>
      <c r="LRN75" s="82"/>
      <c r="LRO75" s="82"/>
      <c r="LRP75" s="82"/>
      <c r="LRQ75" s="82"/>
      <c r="LRR75" s="82"/>
      <c r="LRS75" s="82"/>
      <c r="LRT75" s="82"/>
      <c r="LRU75" s="82"/>
      <c r="LRV75" s="82"/>
      <c r="LRW75" s="82"/>
      <c r="LRX75" s="82"/>
      <c r="LRY75" s="82"/>
      <c r="LRZ75" s="82"/>
      <c r="LSA75" s="82"/>
      <c r="LSB75" s="82"/>
      <c r="LSC75" s="82"/>
      <c r="LSD75" s="82"/>
      <c r="LSE75" s="82"/>
      <c r="LSF75" s="82"/>
      <c r="LSG75" s="82"/>
      <c r="LSH75" s="82"/>
      <c r="LSI75" s="82"/>
      <c r="LSJ75" s="82"/>
      <c r="LSK75" s="82"/>
      <c r="LSL75" s="82"/>
      <c r="LSM75" s="82"/>
      <c r="LSN75" s="82"/>
      <c r="LSO75" s="82"/>
      <c r="LSP75" s="82"/>
      <c r="LSQ75" s="82"/>
      <c r="LSR75" s="82"/>
      <c r="LSS75" s="82"/>
      <c r="LST75" s="82"/>
      <c r="LSU75" s="82"/>
      <c r="LSV75" s="82"/>
      <c r="LSW75" s="82"/>
      <c r="LSX75" s="82"/>
      <c r="LSY75" s="82"/>
      <c r="LSZ75" s="82"/>
      <c r="LTA75" s="82"/>
      <c r="LTB75" s="82"/>
      <c r="LTC75" s="82"/>
      <c r="LTD75" s="82"/>
      <c r="LTE75" s="82"/>
      <c r="LTF75" s="82"/>
      <c r="LTG75" s="82"/>
      <c r="LTH75" s="82"/>
      <c r="LTI75" s="82"/>
      <c r="LTJ75" s="82"/>
      <c r="LTK75" s="82"/>
      <c r="LTL75" s="82"/>
      <c r="LTM75" s="82"/>
      <c r="LTN75" s="82"/>
      <c r="LTO75" s="82"/>
      <c r="LTP75" s="82"/>
      <c r="LTQ75" s="82"/>
      <c r="LTR75" s="82"/>
      <c r="LTS75" s="82"/>
      <c r="LTT75" s="82"/>
      <c r="LTU75" s="82"/>
      <c r="LTV75" s="82"/>
      <c r="LTW75" s="82"/>
      <c r="LTX75" s="82"/>
      <c r="LTY75" s="82"/>
      <c r="LTZ75" s="82"/>
      <c r="LUA75" s="82"/>
      <c r="LUB75" s="82"/>
      <c r="LUC75" s="82"/>
      <c r="LUD75" s="82"/>
      <c r="LUE75" s="82"/>
      <c r="LUF75" s="82"/>
      <c r="LUG75" s="82"/>
      <c r="LUH75" s="82"/>
      <c r="LUI75" s="82"/>
      <c r="LUJ75" s="82"/>
      <c r="LUK75" s="82"/>
      <c r="LUL75" s="82"/>
      <c r="LUM75" s="82"/>
      <c r="LUN75" s="82"/>
      <c r="LUO75" s="82"/>
      <c r="LUP75" s="82"/>
      <c r="LUQ75" s="82"/>
      <c r="LUR75" s="82"/>
      <c r="LUS75" s="82"/>
      <c r="LUT75" s="82"/>
      <c r="LUU75" s="82"/>
      <c r="LUV75" s="82"/>
      <c r="LUW75" s="82"/>
      <c r="LUX75" s="82"/>
      <c r="LUY75" s="82"/>
      <c r="LUZ75" s="82"/>
      <c r="LVA75" s="82"/>
      <c r="LVB75" s="82"/>
      <c r="LVC75" s="82"/>
      <c r="LVD75" s="82"/>
      <c r="LVE75" s="82"/>
      <c r="LVF75" s="82"/>
      <c r="LVG75" s="82"/>
      <c r="LVH75" s="82"/>
      <c r="LVI75" s="82"/>
      <c r="LVJ75" s="82"/>
      <c r="LVK75" s="82"/>
      <c r="LVL75" s="82"/>
      <c r="LVM75" s="82"/>
      <c r="LVN75" s="82"/>
      <c r="LVO75" s="82"/>
      <c r="LVP75" s="82"/>
      <c r="LVQ75" s="82"/>
      <c r="LVR75" s="82"/>
      <c r="LVS75" s="82"/>
      <c r="LVT75" s="82"/>
      <c r="LVU75" s="82"/>
      <c r="LVV75" s="82"/>
      <c r="LVW75" s="82"/>
      <c r="LVX75" s="82"/>
      <c r="LVY75" s="82"/>
      <c r="LVZ75" s="82"/>
      <c r="LWA75" s="82"/>
      <c r="LWB75" s="82"/>
      <c r="LWC75" s="82"/>
      <c r="LWD75" s="82"/>
      <c r="LWE75" s="82"/>
      <c r="LWF75" s="82"/>
      <c r="LWG75" s="82"/>
      <c r="LWH75" s="82"/>
      <c r="LWI75" s="82"/>
      <c r="LWJ75" s="82"/>
      <c r="LWK75" s="82"/>
      <c r="LWL75" s="82"/>
      <c r="LWM75" s="82"/>
      <c r="LWN75" s="82"/>
      <c r="LWO75" s="82"/>
      <c r="LWP75" s="82"/>
      <c r="LWQ75" s="82"/>
      <c r="LWR75" s="82"/>
      <c r="LWS75" s="82"/>
      <c r="LWT75" s="82"/>
      <c r="LWU75" s="82"/>
      <c r="LWV75" s="82"/>
      <c r="LWW75" s="82"/>
      <c r="LWX75" s="82"/>
      <c r="LWY75" s="82"/>
      <c r="LWZ75" s="82"/>
      <c r="LXA75" s="82"/>
      <c r="LXB75" s="82"/>
      <c r="LXC75" s="82"/>
      <c r="LXD75" s="82"/>
      <c r="LXE75" s="82"/>
      <c r="LXF75" s="82"/>
      <c r="LXG75" s="82"/>
      <c r="LXH75" s="82"/>
      <c r="LXI75" s="82"/>
      <c r="LXJ75" s="82"/>
      <c r="LXK75" s="82"/>
      <c r="LXL75" s="82"/>
      <c r="LXM75" s="82"/>
      <c r="LXN75" s="82"/>
      <c r="LXO75" s="82"/>
      <c r="LXP75" s="82"/>
      <c r="LXQ75" s="82"/>
      <c r="LXR75" s="82"/>
      <c r="LXS75" s="82"/>
      <c r="LXT75" s="82"/>
      <c r="LXU75" s="82"/>
      <c r="LXV75" s="82"/>
      <c r="LXW75" s="82"/>
      <c r="LXX75" s="82"/>
      <c r="LXY75" s="82"/>
      <c r="LXZ75" s="82"/>
      <c r="LYA75" s="82"/>
      <c r="LYB75" s="82"/>
      <c r="LYC75" s="82"/>
      <c r="LYD75" s="82"/>
      <c r="LYE75" s="82"/>
      <c r="LYF75" s="82"/>
      <c r="LYG75" s="82"/>
      <c r="LYH75" s="82"/>
      <c r="LYI75" s="82"/>
      <c r="LYJ75" s="82"/>
      <c r="LYK75" s="82"/>
      <c r="LYL75" s="82"/>
      <c r="LYM75" s="82"/>
      <c r="LYN75" s="82"/>
      <c r="LYO75" s="82"/>
      <c r="LYP75" s="82"/>
      <c r="LYQ75" s="82"/>
      <c r="LYR75" s="82"/>
      <c r="LYS75" s="82"/>
      <c r="LYT75" s="82"/>
      <c r="LYU75" s="82"/>
      <c r="LYV75" s="82"/>
      <c r="LYW75" s="82"/>
      <c r="LYX75" s="82"/>
      <c r="LYY75" s="82"/>
      <c r="LYZ75" s="82"/>
      <c r="LZA75" s="82"/>
      <c r="LZB75" s="82"/>
      <c r="LZC75" s="82"/>
      <c r="LZD75" s="82"/>
      <c r="LZE75" s="82"/>
      <c r="LZF75" s="82"/>
      <c r="LZG75" s="82"/>
      <c r="LZH75" s="82"/>
      <c r="LZI75" s="82"/>
      <c r="LZJ75" s="82"/>
      <c r="LZK75" s="82"/>
      <c r="LZL75" s="82"/>
      <c r="LZM75" s="82"/>
      <c r="LZN75" s="82"/>
      <c r="LZO75" s="82"/>
      <c r="LZP75" s="82"/>
      <c r="LZQ75" s="82"/>
      <c r="LZR75" s="82"/>
      <c r="LZS75" s="82"/>
      <c r="LZT75" s="82"/>
      <c r="LZU75" s="82"/>
      <c r="LZV75" s="82"/>
      <c r="LZW75" s="82"/>
      <c r="LZX75" s="82"/>
      <c r="LZY75" s="82"/>
      <c r="LZZ75" s="82"/>
      <c r="MAA75" s="82"/>
      <c r="MAB75" s="82"/>
      <c r="MAC75" s="82"/>
      <c r="MAD75" s="82"/>
      <c r="MAE75" s="82"/>
      <c r="MAF75" s="82"/>
      <c r="MAG75" s="82"/>
      <c r="MAH75" s="82"/>
      <c r="MAI75" s="82"/>
      <c r="MAJ75" s="82"/>
      <c r="MAK75" s="82"/>
      <c r="MAL75" s="82"/>
      <c r="MAM75" s="82"/>
      <c r="MAN75" s="82"/>
      <c r="MAO75" s="82"/>
      <c r="MAP75" s="82"/>
      <c r="MAQ75" s="82"/>
      <c r="MAR75" s="82"/>
      <c r="MAS75" s="82"/>
      <c r="MAT75" s="82"/>
      <c r="MAU75" s="82"/>
      <c r="MAV75" s="82"/>
      <c r="MAW75" s="82"/>
      <c r="MAX75" s="82"/>
      <c r="MAY75" s="82"/>
      <c r="MAZ75" s="82"/>
      <c r="MBA75" s="82"/>
      <c r="MBB75" s="82"/>
      <c r="MBC75" s="82"/>
      <c r="MBD75" s="82"/>
      <c r="MBE75" s="82"/>
      <c r="MBF75" s="82"/>
      <c r="MBG75" s="82"/>
      <c r="MBH75" s="82"/>
      <c r="MBI75" s="82"/>
      <c r="MBJ75" s="82"/>
      <c r="MBK75" s="82"/>
      <c r="MBL75" s="82"/>
      <c r="MBM75" s="82"/>
      <c r="MBN75" s="82"/>
      <c r="MBO75" s="82"/>
      <c r="MBP75" s="82"/>
      <c r="MBQ75" s="82"/>
      <c r="MBR75" s="82"/>
      <c r="MBS75" s="82"/>
      <c r="MBT75" s="82"/>
      <c r="MBU75" s="82"/>
      <c r="MBV75" s="82"/>
      <c r="MBW75" s="82"/>
      <c r="MBX75" s="82"/>
      <c r="MBY75" s="82"/>
      <c r="MBZ75" s="82"/>
      <c r="MCA75" s="82"/>
      <c r="MCB75" s="82"/>
      <c r="MCC75" s="82"/>
      <c r="MCD75" s="82"/>
      <c r="MCE75" s="82"/>
      <c r="MCF75" s="82"/>
      <c r="MCG75" s="82"/>
      <c r="MCH75" s="82"/>
      <c r="MCI75" s="82"/>
      <c r="MCJ75" s="82"/>
      <c r="MCK75" s="82"/>
      <c r="MCL75" s="82"/>
      <c r="MCM75" s="82"/>
      <c r="MCN75" s="82"/>
      <c r="MCO75" s="82"/>
      <c r="MCP75" s="82"/>
      <c r="MCQ75" s="82"/>
      <c r="MCR75" s="82"/>
      <c r="MCS75" s="82"/>
      <c r="MCT75" s="82"/>
      <c r="MCU75" s="82"/>
      <c r="MCV75" s="82"/>
      <c r="MCW75" s="82"/>
      <c r="MCX75" s="82"/>
      <c r="MCY75" s="82"/>
      <c r="MCZ75" s="82"/>
      <c r="MDA75" s="82"/>
      <c r="MDB75" s="82"/>
      <c r="MDC75" s="82"/>
      <c r="MDD75" s="82"/>
      <c r="MDE75" s="82"/>
      <c r="MDF75" s="82"/>
      <c r="MDG75" s="82"/>
      <c r="MDH75" s="82"/>
      <c r="MDI75" s="82"/>
      <c r="MDJ75" s="82"/>
      <c r="MDK75" s="82"/>
      <c r="MDL75" s="82"/>
      <c r="MDM75" s="82"/>
      <c r="MDN75" s="82"/>
      <c r="MDO75" s="82"/>
      <c r="MDP75" s="82"/>
      <c r="MDQ75" s="82"/>
      <c r="MDR75" s="82"/>
      <c r="MDS75" s="82"/>
      <c r="MDT75" s="82"/>
      <c r="MDU75" s="82"/>
      <c r="MDV75" s="82"/>
      <c r="MDW75" s="82"/>
      <c r="MDX75" s="82"/>
      <c r="MDY75" s="82"/>
      <c r="MDZ75" s="82"/>
      <c r="MEA75" s="82"/>
      <c r="MEB75" s="82"/>
      <c r="MEC75" s="82"/>
      <c r="MED75" s="82"/>
      <c r="MEE75" s="82"/>
      <c r="MEF75" s="82"/>
      <c r="MEG75" s="82"/>
      <c r="MEH75" s="82"/>
      <c r="MEI75" s="82"/>
      <c r="MEJ75" s="82"/>
      <c r="MEK75" s="82"/>
      <c r="MEL75" s="82"/>
      <c r="MEM75" s="82"/>
      <c r="MEN75" s="82"/>
      <c r="MEO75" s="82"/>
      <c r="MEP75" s="82"/>
      <c r="MEQ75" s="82"/>
      <c r="MER75" s="82"/>
      <c r="MES75" s="82"/>
      <c r="MET75" s="82"/>
      <c r="MEU75" s="82"/>
      <c r="MEV75" s="82"/>
      <c r="MEW75" s="82"/>
      <c r="MEX75" s="82"/>
      <c r="MEY75" s="82"/>
      <c r="MEZ75" s="82"/>
      <c r="MFA75" s="82"/>
      <c r="MFB75" s="82"/>
      <c r="MFC75" s="82"/>
      <c r="MFD75" s="82"/>
      <c r="MFE75" s="82"/>
      <c r="MFF75" s="82"/>
      <c r="MFG75" s="82"/>
      <c r="MFH75" s="82"/>
      <c r="MFI75" s="82"/>
      <c r="MFJ75" s="82"/>
      <c r="MFK75" s="82"/>
      <c r="MFL75" s="82"/>
      <c r="MFM75" s="82"/>
      <c r="MFN75" s="82"/>
      <c r="MFO75" s="82"/>
      <c r="MFP75" s="82"/>
      <c r="MFQ75" s="82"/>
      <c r="MFR75" s="82"/>
      <c r="MFS75" s="82"/>
      <c r="MFT75" s="82"/>
      <c r="MFU75" s="82"/>
      <c r="MFV75" s="82"/>
      <c r="MFW75" s="82"/>
      <c r="MFX75" s="82"/>
      <c r="MFY75" s="82"/>
      <c r="MFZ75" s="82"/>
      <c r="MGA75" s="82"/>
      <c r="MGB75" s="82"/>
      <c r="MGC75" s="82"/>
      <c r="MGD75" s="82"/>
      <c r="MGE75" s="82"/>
      <c r="MGF75" s="82"/>
      <c r="MGG75" s="82"/>
      <c r="MGH75" s="82"/>
      <c r="MGI75" s="82"/>
      <c r="MGJ75" s="82"/>
      <c r="MGK75" s="82"/>
      <c r="MGL75" s="82"/>
      <c r="MGM75" s="82"/>
      <c r="MGN75" s="82"/>
      <c r="MGO75" s="82"/>
      <c r="MGP75" s="82"/>
      <c r="MGQ75" s="82"/>
      <c r="MGR75" s="82"/>
      <c r="MGS75" s="82"/>
      <c r="MGT75" s="82"/>
      <c r="MGU75" s="82"/>
      <c r="MGV75" s="82"/>
      <c r="MGW75" s="82"/>
      <c r="MGX75" s="82"/>
      <c r="MGY75" s="82"/>
      <c r="MGZ75" s="82"/>
      <c r="MHA75" s="82"/>
      <c r="MHB75" s="82"/>
      <c r="MHC75" s="82"/>
      <c r="MHD75" s="82"/>
      <c r="MHE75" s="82"/>
      <c r="MHF75" s="82"/>
      <c r="MHG75" s="82"/>
      <c r="MHH75" s="82"/>
      <c r="MHI75" s="82"/>
      <c r="MHJ75" s="82"/>
      <c r="MHK75" s="82"/>
      <c r="MHL75" s="82"/>
      <c r="MHM75" s="82"/>
      <c r="MHN75" s="82"/>
      <c r="MHO75" s="82"/>
      <c r="MHP75" s="82"/>
      <c r="MHQ75" s="82"/>
      <c r="MHR75" s="82"/>
      <c r="MHS75" s="82"/>
      <c r="MHT75" s="82"/>
      <c r="MHU75" s="82"/>
      <c r="MHV75" s="82"/>
      <c r="MHW75" s="82"/>
      <c r="MHX75" s="82"/>
      <c r="MHY75" s="82"/>
      <c r="MHZ75" s="82"/>
      <c r="MIA75" s="82"/>
      <c r="MIB75" s="82"/>
      <c r="MIC75" s="82"/>
      <c r="MID75" s="82"/>
      <c r="MIE75" s="82"/>
      <c r="MIF75" s="82"/>
      <c r="MIG75" s="82"/>
      <c r="MIH75" s="82"/>
      <c r="MII75" s="82"/>
      <c r="MIJ75" s="82"/>
      <c r="MIK75" s="82"/>
      <c r="MIL75" s="82"/>
      <c r="MIM75" s="82"/>
      <c r="MIN75" s="82"/>
      <c r="MIO75" s="82"/>
      <c r="MIP75" s="82"/>
      <c r="MIQ75" s="82"/>
      <c r="MIR75" s="82"/>
      <c r="MIS75" s="82"/>
      <c r="MIT75" s="82"/>
      <c r="MIU75" s="82"/>
      <c r="MIV75" s="82"/>
      <c r="MIW75" s="82"/>
      <c r="MIX75" s="82"/>
      <c r="MIY75" s="82"/>
      <c r="MIZ75" s="82"/>
      <c r="MJA75" s="82"/>
      <c r="MJB75" s="82"/>
      <c r="MJC75" s="82"/>
      <c r="MJD75" s="82"/>
      <c r="MJE75" s="82"/>
      <c r="MJF75" s="82"/>
      <c r="MJG75" s="82"/>
      <c r="MJH75" s="82"/>
      <c r="MJI75" s="82"/>
      <c r="MJJ75" s="82"/>
      <c r="MJK75" s="82"/>
      <c r="MJL75" s="82"/>
      <c r="MJM75" s="82"/>
      <c r="MJN75" s="82"/>
      <c r="MJO75" s="82"/>
      <c r="MJP75" s="82"/>
      <c r="MJQ75" s="82"/>
      <c r="MJR75" s="82"/>
      <c r="MJS75" s="82"/>
      <c r="MJT75" s="82"/>
      <c r="MJU75" s="82"/>
      <c r="MJV75" s="82"/>
      <c r="MJW75" s="82"/>
      <c r="MJX75" s="82"/>
      <c r="MJY75" s="82"/>
      <c r="MJZ75" s="82"/>
      <c r="MKA75" s="82"/>
      <c r="MKB75" s="82"/>
      <c r="MKC75" s="82"/>
      <c r="MKD75" s="82"/>
      <c r="MKE75" s="82"/>
      <c r="MKF75" s="82"/>
      <c r="MKG75" s="82"/>
      <c r="MKH75" s="82"/>
      <c r="MKI75" s="82"/>
      <c r="MKJ75" s="82"/>
      <c r="MKK75" s="82"/>
      <c r="MKL75" s="82"/>
      <c r="MKM75" s="82"/>
      <c r="MKN75" s="82"/>
      <c r="MKO75" s="82"/>
      <c r="MKP75" s="82"/>
      <c r="MKQ75" s="82"/>
      <c r="MKR75" s="82"/>
      <c r="MKS75" s="82"/>
      <c r="MKT75" s="82"/>
      <c r="MKU75" s="82"/>
      <c r="MKV75" s="82"/>
      <c r="MKW75" s="82"/>
      <c r="MKX75" s="82"/>
      <c r="MKY75" s="82"/>
      <c r="MKZ75" s="82"/>
      <c r="MLA75" s="82"/>
      <c r="MLB75" s="82"/>
      <c r="MLC75" s="82"/>
      <c r="MLD75" s="82"/>
      <c r="MLE75" s="82"/>
      <c r="MLF75" s="82"/>
      <c r="MLG75" s="82"/>
      <c r="MLH75" s="82"/>
      <c r="MLI75" s="82"/>
      <c r="MLJ75" s="82"/>
      <c r="MLK75" s="82"/>
      <c r="MLL75" s="82"/>
      <c r="MLM75" s="82"/>
      <c r="MLN75" s="82"/>
      <c r="MLO75" s="82"/>
      <c r="MLP75" s="82"/>
      <c r="MLQ75" s="82"/>
      <c r="MLR75" s="82"/>
      <c r="MLS75" s="82"/>
      <c r="MLT75" s="82"/>
      <c r="MLU75" s="82"/>
      <c r="MLV75" s="82"/>
      <c r="MLW75" s="82"/>
      <c r="MLX75" s="82"/>
      <c r="MLY75" s="82"/>
      <c r="MLZ75" s="82"/>
      <c r="MMA75" s="82"/>
      <c r="MMB75" s="82"/>
      <c r="MMC75" s="82"/>
      <c r="MMD75" s="82"/>
      <c r="MME75" s="82"/>
      <c r="MMF75" s="82"/>
      <c r="MMG75" s="82"/>
      <c r="MMH75" s="82"/>
      <c r="MMI75" s="82"/>
      <c r="MMJ75" s="82"/>
      <c r="MMK75" s="82"/>
      <c r="MML75" s="82"/>
      <c r="MMM75" s="82"/>
      <c r="MMN75" s="82"/>
      <c r="MMO75" s="82"/>
      <c r="MMP75" s="82"/>
      <c r="MMQ75" s="82"/>
      <c r="MMR75" s="82"/>
      <c r="MMS75" s="82"/>
      <c r="MMT75" s="82"/>
      <c r="MMU75" s="82"/>
      <c r="MMV75" s="82"/>
      <c r="MMW75" s="82"/>
      <c r="MMX75" s="82"/>
      <c r="MMY75" s="82"/>
      <c r="MMZ75" s="82"/>
      <c r="MNA75" s="82"/>
      <c r="MNB75" s="82"/>
      <c r="MNC75" s="82"/>
      <c r="MND75" s="82"/>
      <c r="MNE75" s="82"/>
      <c r="MNF75" s="82"/>
      <c r="MNG75" s="82"/>
      <c r="MNH75" s="82"/>
      <c r="MNI75" s="82"/>
      <c r="MNJ75" s="82"/>
      <c r="MNK75" s="82"/>
      <c r="MNL75" s="82"/>
      <c r="MNM75" s="82"/>
      <c r="MNN75" s="82"/>
      <c r="MNO75" s="82"/>
      <c r="MNP75" s="82"/>
      <c r="MNQ75" s="82"/>
      <c r="MNR75" s="82"/>
      <c r="MNS75" s="82"/>
      <c r="MNT75" s="82"/>
      <c r="MNU75" s="82"/>
      <c r="MNV75" s="82"/>
      <c r="MNW75" s="82"/>
      <c r="MNX75" s="82"/>
      <c r="MNY75" s="82"/>
      <c r="MNZ75" s="82"/>
      <c r="MOA75" s="82"/>
      <c r="MOB75" s="82"/>
      <c r="MOC75" s="82"/>
      <c r="MOD75" s="82"/>
      <c r="MOE75" s="82"/>
      <c r="MOF75" s="82"/>
      <c r="MOG75" s="82"/>
      <c r="MOH75" s="82"/>
      <c r="MOI75" s="82"/>
      <c r="MOJ75" s="82"/>
      <c r="MOK75" s="82"/>
      <c r="MOL75" s="82"/>
      <c r="MOM75" s="82"/>
      <c r="MON75" s="82"/>
      <c r="MOO75" s="82"/>
      <c r="MOP75" s="82"/>
      <c r="MOQ75" s="82"/>
      <c r="MOR75" s="82"/>
      <c r="MOS75" s="82"/>
      <c r="MOT75" s="82"/>
      <c r="MOU75" s="82"/>
      <c r="MOV75" s="82"/>
      <c r="MOW75" s="82"/>
      <c r="MOX75" s="82"/>
      <c r="MOY75" s="82"/>
      <c r="MOZ75" s="82"/>
      <c r="MPA75" s="82"/>
      <c r="MPB75" s="82"/>
      <c r="MPC75" s="82"/>
      <c r="MPD75" s="82"/>
      <c r="MPE75" s="82"/>
      <c r="MPF75" s="82"/>
      <c r="MPG75" s="82"/>
      <c r="MPH75" s="82"/>
      <c r="MPI75" s="82"/>
      <c r="MPJ75" s="82"/>
      <c r="MPK75" s="82"/>
      <c r="MPL75" s="82"/>
      <c r="MPM75" s="82"/>
      <c r="MPN75" s="82"/>
      <c r="MPO75" s="82"/>
      <c r="MPP75" s="82"/>
      <c r="MPQ75" s="82"/>
      <c r="MPR75" s="82"/>
      <c r="MPS75" s="82"/>
      <c r="MPT75" s="82"/>
      <c r="MPU75" s="82"/>
      <c r="MPV75" s="82"/>
      <c r="MPW75" s="82"/>
      <c r="MPX75" s="82"/>
      <c r="MPY75" s="82"/>
      <c r="MPZ75" s="82"/>
      <c r="MQA75" s="82"/>
      <c r="MQB75" s="82"/>
      <c r="MQC75" s="82"/>
      <c r="MQD75" s="82"/>
      <c r="MQE75" s="82"/>
      <c r="MQF75" s="82"/>
      <c r="MQG75" s="82"/>
      <c r="MQH75" s="82"/>
      <c r="MQI75" s="82"/>
      <c r="MQJ75" s="82"/>
      <c r="MQK75" s="82"/>
      <c r="MQL75" s="82"/>
      <c r="MQM75" s="82"/>
      <c r="MQN75" s="82"/>
      <c r="MQO75" s="82"/>
      <c r="MQP75" s="82"/>
      <c r="MQQ75" s="82"/>
      <c r="MQR75" s="82"/>
      <c r="MQS75" s="82"/>
      <c r="MQT75" s="82"/>
      <c r="MQU75" s="82"/>
      <c r="MQV75" s="82"/>
      <c r="MQW75" s="82"/>
      <c r="MQX75" s="82"/>
      <c r="MQY75" s="82"/>
      <c r="MQZ75" s="82"/>
      <c r="MRA75" s="82"/>
      <c r="MRB75" s="82"/>
      <c r="MRC75" s="82"/>
      <c r="MRD75" s="82"/>
      <c r="MRE75" s="82"/>
      <c r="MRF75" s="82"/>
      <c r="MRG75" s="82"/>
      <c r="MRH75" s="82"/>
      <c r="MRI75" s="82"/>
      <c r="MRJ75" s="82"/>
      <c r="MRK75" s="82"/>
      <c r="MRL75" s="82"/>
      <c r="MRM75" s="82"/>
      <c r="MRN75" s="82"/>
      <c r="MRO75" s="82"/>
      <c r="MRP75" s="82"/>
      <c r="MRQ75" s="82"/>
      <c r="MRR75" s="82"/>
      <c r="MRS75" s="82"/>
      <c r="MRT75" s="82"/>
      <c r="MRU75" s="82"/>
      <c r="MRV75" s="82"/>
      <c r="MRW75" s="82"/>
      <c r="MRX75" s="82"/>
      <c r="MRY75" s="82"/>
      <c r="MRZ75" s="82"/>
      <c r="MSA75" s="82"/>
      <c r="MSB75" s="82"/>
      <c r="MSC75" s="82"/>
      <c r="MSD75" s="82"/>
      <c r="MSE75" s="82"/>
      <c r="MSF75" s="82"/>
      <c r="MSG75" s="82"/>
      <c r="MSH75" s="82"/>
      <c r="MSI75" s="82"/>
      <c r="MSJ75" s="82"/>
      <c r="MSK75" s="82"/>
      <c r="MSL75" s="82"/>
      <c r="MSM75" s="82"/>
      <c r="MSN75" s="82"/>
      <c r="MSO75" s="82"/>
      <c r="MSP75" s="82"/>
      <c r="MSQ75" s="82"/>
      <c r="MSR75" s="82"/>
      <c r="MSS75" s="82"/>
      <c r="MST75" s="82"/>
      <c r="MSU75" s="82"/>
      <c r="MSV75" s="82"/>
      <c r="MSW75" s="82"/>
      <c r="MSX75" s="82"/>
      <c r="MSY75" s="82"/>
      <c r="MSZ75" s="82"/>
      <c r="MTA75" s="82"/>
      <c r="MTB75" s="82"/>
      <c r="MTC75" s="82"/>
      <c r="MTD75" s="82"/>
      <c r="MTE75" s="82"/>
      <c r="MTF75" s="82"/>
      <c r="MTG75" s="82"/>
      <c r="MTH75" s="82"/>
      <c r="MTI75" s="82"/>
      <c r="MTJ75" s="82"/>
      <c r="MTK75" s="82"/>
      <c r="MTL75" s="82"/>
      <c r="MTM75" s="82"/>
      <c r="MTN75" s="82"/>
      <c r="MTO75" s="82"/>
      <c r="MTP75" s="82"/>
      <c r="MTQ75" s="82"/>
      <c r="MTR75" s="82"/>
      <c r="MTS75" s="82"/>
      <c r="MTT75" s="82"/>
      <c r="MTU75" s="82"/>
      <c r="MTV75" s="82"/>
      <c r="MTW75" s="82"/>
      <c r="MTX75" s="82"/>
      <c r="MTY75" s="82"/>
      <c r="MTZ75" s="82"/>
      <c r="MUA75" s="82"/>
      <c r="MUB75" s="82"/>
      <c r="MUC75" s="82"/>
      <c r="MUD75" s="82"/>
      <c r="MUE75" s="82"/>
      <c r="MUF75" s="82"/>
      <c r="MUG75" s="82"/>
      <c r="MUH75" s="82"/>
      <c r="MUI75" s="82"/>
      <c r="MUJ75" s="82"/>
      <c r="MUK75" s="82"/>
      <c r="MUL75" s="82"/>
      <c r="MUM75" s="82"/>
      <c r="MUN75" s="82"/>
      <c r="MUO75" s="82"/>
      <c r="MUP75" s="82"/>
      <c r="MUQ75" s="82"/>
      <c r="MUR75" s="82"/>
      <c r="MUS75" s="82"/>
      <c r="MUT75" s="82"/>
      <c r="MUU75" s="82"/>
      <c r="MUV75" s="82"/>
      <c r="MUW75" s="82"/>
      <c r="MUX75" s="82"/>
      <c r="MUY75" s="82"/>
      <c r="MUZ75" s="82"/>
      <c r="MVA75" s="82"/>
      <c r="MVB75" s="82"/>
      <c r="MVC75" s="82"/>
      <c r="MVD75" s="82"/>
      <c r="MVE75" s="82"/>
      <c r="MVF75" s="82"/>
      <c r="MVG75" s="82"/>
      <c r="MVH75" s="82"/>
      <c r="MVI75" s="82"/>
      <c r="MVJ75" s="82"/>
      <c r="MVK75" s="82"/>
      <c r="MVL75" s="82"/>
      <c r="MVM75" s="82"/>
      <c r="MVN75" s="82"/>
      <c r="MVO75" s="82"/>
      <c r="MVP75" s="82"/>
      <c r="MVQ75" s="82"/>
      <c r="MVR75" s="82"/>
      <c r="MVS75" s="82"/>
      <c r="MVT75" s="82"/>
      <c r="MVU75" s="82"/>
      <c r="MVV75" s="82"/>
      <c r="MVW75" s="82"/>
      <c r="MVX75" s="82"/>
      <c r="MVY75" s="82"/>
      <c r="MVZ75" s="82"/>
      <c r="MWA75" s="82"/>
      <c r="MWB75" s="82"/>
      <c r="MWC75" s="82"/>
      <c r="MWD75" s="82"/>
      <c r="MWE75" s="82"/>
      <c r="MWF75" s="82"/>
      <c r="MWG75" s="82"/>
      <c r="MWH75" s="82"/>
      <c r="MWI75" s="82"/>
      <c r="MWJ75" s="82"/>
      <c r="MWK75" s="82"/>
      <c r="MWL75" s="82"/>
      <c r="MWM75" s="82"/>
      <c r="MWN75" s="82"/>
      <c r="MWO75" s="82"/>
      <c r="MWP75" s="82"/>
      <c r="MWQ75" s="82"/>
      <c r="MWR75" s="82"/>
      <c r="MWS75" s="82"/>
      <c r="MWT75" s="82"/>
      <c r="MWU75" s="82"/>
      <c r="MWV75" s="82"/>
      <c r="MWW75" s="82"/>
      <c r="MWX75" s="82"/>
      <c r="MWY75" s="82"/>
      <c r="MWZ75" s="82"/>
      <c r="MXA75" s="82"/>
      <c r="MXB75" s="82"/>
      <c r="MXC75" s="82"/>
      <c r="MXD75" s="82"/>
      <c r="MXE75" s="82"/>
      <c r="MXF75" s="82"/>
      <c r="MXG75" s="82"/>
      <c r="MXH75" s="82"/>
      <c r="MXI75" s="82"/>
      <c r="MXJ75" s="82"/>
      <c r="MXK75" s="82"/>
      <c r="MXL75" s="82"/>
      <c r="MXM75" s="82"/>
      <c r="MXN75" s="82"/>
      <c r="MXO75" s="82"/>
      <c r="MXP75" s="82"/>
      <c r="MXQ75" s="82"/>
      <c r="MXR75" s="82"/>
      <c r="MXS75" s="82"/>
      <c r="MXT75" s="82"/>
      <c r="MXU75" s="82"/>
      <c r="MXV75" s="82"/>
      <c r="MXW75" s="82"/>
      <c r="MXX75" s="82"/>
      <c r="MXY75" s="82"/>
      <c r="MXZ75" s="82"/>
      <c r="MYA75" s="82"/>
      <c r="MYB75" s="82"/>
      <c r="MYC75" s="82"/>
      <c r="MYD75" s="82"/>
      <c r="MYE75" s="82"/>
      <c r="MYF75" s="82"/>
      <c r="MYG75" s="82"/>
      <c r="MYH75" s="82"/>
      <c r="MYI75" s="82"/>
      <c r="MYJ75" s="82"/>
      <c r="MYK75" s="82"/>
      <c r="MYL75" s="82"/>
      <c r="MYM75" s="82"/>
      <c r="MYN75" s="82"/>
      <c r="MYO75" s="82"/>
      <c r="MYP75" s="82"/>
      <c r="MYQ75" s="82"/>
      <c r="MYR75" s="82"/>
      <c r="MYS75" s="82"/>
      <c r="MYT75" s="82"/>
      <c r="MYU75" s="82"/>
      <c r="MYV75" s="82"/>
      <c r="MYW75" s="82"/>
      <c r="MYX75" s="82"/>
      <c r="MYY75" s="82"/>
      <c r="MYZ75" s="82"/>
      <c r="MZA75" s="82"/>
      <c r="MZB75" s="82"/>
      <c r="MZC75" s="82"/>
      <c r="MZD75" s="82"/>
      <c r="MZE75" s="82"/>
      <c r="MZF75" s="82"/>
      <c r="MZG75" s="82"/>
      <c r="MZH75" s="82"/>
      <c r="MZI75" s="82"/>
      <c r="MZJ75" s="82"/>
      <c r="MZK75" s="82"/>
      <c r="MZL75" s="82"/>
      <c r="MZM75" s="82"/>
      <c r="MZN75" s="82"/>
      <c r="MZO75" s="82"/>
      <c r="MZP75" s="82"/>
      <c r="MZQ75" s="82"/>
      <c r="MZR75" s="82"/>
      <c r="MZS75" s="82"/>
      <c r="MZT75" s="82"/>
      <c r="MZU75" s="82"/>
      <c r="MZV75" s="82"/>
      <c r="MZW75" s="82"/>
      <c r="MZX75" s="82"/>
      <c r="MZY75" s="82"/>
      <c r="MZZ75" s="82"/>
      <c r="NAA75" s="82"/>
      <c r="NAB75" s="82"/>
      <c r="NAC75" s="82"/>
      <c r="NAD75" s="82"/>
      <c r="NAE75" s="82"/>
      <c r="NAF75" s="82"/>
      <c r="NAG75" s="82"/>
      <c r="NAH75" s="82"/>
      <c r="NAI75" s="82"/>
      <c r="NAJ75" s="82"/>
      <c r="NAK75" s="82"/>
      <c r="NAL75" s="82"/>
      <c r="NAM75" s="82"/>
      <c r="NAN75" s="82"/>
      <c r="NAO75" s="82"/>
      <c r="NAP75" s="82"/>
      <c r="NAQ75" s="82"/>
      <c r="NAR75" s="82"/>
      <c r="NAS75" s="82"/>
      <c r="NAT75" s="82"/>
      <c r="NAU75" s="82"/>
      <c r="NAV75" s="82"/>
      <c r="NAW75" s="82"/>
      <c r="NAX75" s="82"/>
      <c r="NAY75" s="82"/>
      <c r="NAZ75" s="82"/>
      <c r="NBA75" s="82"/>
      <c r="NBB75" s="82"/>
      <c r="NBC75" s="82"/>
      <c r="NBD75" s="82"/>
      <c r="NBE75" s="82"/>
      <c r="NBF75" s="82"/>
      <c r="NBG75" s="82"/>
      <c r="NBH75" s="82"/>
      <c r="NBI75" s="82"/>
      <c r="NBJ75" s="82"/>
      <c r="NBK75" s="82"/>
      <c r="NBL75" s="82"/>
      <c r="NBM75" s="82"/>
      <c r="NBN75" s="82"/>
      <c r="NBO75" s="82"/>
      <c r="NBP75" s="82"/>
      <c r="NBQ75" s="82"/>
      <c r="NBR75" s="82"/>
      <c r="NBS75" s="82"/>
      <c r="NBT75" s="82"/>
      <c r="NBU75" s="82"/>
      <c r="NBV75" s="82"/>
      <c r="NBW75" s="82"/>
      <c r="NBX75" s="82"/>
      <c r="NBY75" s="82"/>
      <c r="NBZ75" s="82"/>
      <c r="NCA75" s="82"/>
      <c r="NCB75" s="82"/>
      <c r="NCC75" s="82"/>
      <c r="NCD75" s="82"/>
      <c r="NCE75" s="82"/>
      <c r="NCF75" s="82"/>
      <c r="NCG75" s="82"/>
      <c r="NCH75" s="82"/>
      <c r="NCI75" s="82"/>
      <c r="NCJ75" s="82"/>
      <c r="NCK75" s="82"/>
      <c r="NCL75" s="82"/>
      <c r="NCM75" s="82"/>
      <c r="NCN75" s="82"/>
      <c r="NCO75" s="82"/>
      <c r="NCP75" s="82"/>
      <c r="NCQ75" s="82"/>
      <c r="NCR75" s="82"/>
      <c r="NCS75" s="82"/>
      <c r="NCT75" s="82"/>
      <c r="NCU75" s="82"/>
      <c r="NCV75" s="82"/>
      <c r="NCW75" s="82"/>
      <c r="NCX75" s="82"/>
      <c r="NCY75" s="82"/>
      <c r="NCZ75" s="82"/>
      <c r="NDA75" s="82"/>
      <c r="NDB75" s="82"/>
      <c r="NDC75" s="82"/>
      <c r="NDD75" s="82"/>
      <c r="NDE75" s="82"/>
      <c r="NDF75" s="82"/>
      <c r="NDG75" s="82"/>
      <c r="NDH75" s="82"/>
      <c r="NDI75" s="82"/>
      <c r="NDJ75" s="82"/>
      <c r="NDK75" s="82"/>
      <c r="NDL75" s="82"/>
      <c r="NDM75" s="82"/>
      <c r="NDN75" s="82"/>
      <c r="NDO75" s="82"/>
      <c r="NDP75" s="82"/>
      <c r="NDQ75" s="82"/>
      <c r="NDR75" s="82"/>
      <c r="NDS75" s="82"/>
      <c r="NDT75" s="82"/>
      <c r="NDU75" s="82"/>
      <c r="NDV75" s="82"/>
      <c r="NDW75" s="82"/>
      <c r="NDX75" s="82"/>
      <c r="NDY75" s="82"/>
      <c r="NDZ75" s="82"/>
      <c r="NEA75" s="82"/>
      <c r="NEB75" s="82"/>
      <c r="NEC75" s="82"/>
      <c r="NED75" s="82"/>
      <c r="NEE75" s="82"/>
      <c r="NEF75" s="82"/>
      <c r="NEG75" s="82"/>
      <c r="NEH75" s="82"/>
      <c r="NEI75" s="82"/>
      <c r="NEJ75" s="82"/>
      <c r="NEK75" s="82"/>
      <c r="NEL75" s="82"/>
      <c r="NEM75" s="82"/>
      <c r="NEN75" s="82"/>
      <c r="NEO75" s="82"/>
      <c r="NEP75" s="82"/>
      <c r="NEQ75" s="82"/>
      <c r="NER75" s="82"/>
      <c r="NES75" s="82"/>
      <c r="NET75" s="82"/>
      <c r="NEU75" s="82"/>
      <c r="NEV75" s="82"/>
      <c r="NEW75" s="82"/>
      <c r="NEX75" s="82"/>
      <c r="NEY75" s="82"/>
      <c r="NEZ75" s="82"/>
      <c r="NFA75" s="82"/>
      <c r="NFB75" s="82"/>
      <c r="NFC75" s="82"/>
      <c r="NFD75" s="82"/>
      <c r="NFE75" s="82"/>
      <c r="NFF75" s="82"/>
      <c r="NFG75" s="82"/>
      <c r="NFH75" s="82"/>
      <c r="NFI75" s="82"/>
      <c r="NFJ75" s="82"/>
      <c r="NFK75" s="82"/>
      <c r="NFL75" s="82"/>
      <c r="NFM75" s="82"/>
      <c r="NFN75" s="82"/>
      <c r="NFO75" s="82"/>
      <c r="NFP75" s="82"/>
      <c r="NFQ75" s="82"/>
      <c r="NFR75" s="82"/>
      <c r="NFS75" s="82"/>
      <c r="NFT75" s="82"/>
      <c r="NFU75" s="82"/>
      <c r="NFV75" s="82"/>
      <c r="NFW75" s="82"/>
      <c r="NFX75" s="82"/>
      <c r="NFY75" s="82"/>
      <c r="NFZ75" s="82"/>
      <c r="NGA75" s="82"/>
      <c r="NGB75" s="82"/>
      <c r="NGC75" s="82"/>
      <c r="NGD75" s="82"/>
      <c r="NGE75" s="82"/>
      <c r="NGF75" s="82"/>
      <c r="NGG75" s="82"/>
      <c r="NGH75" s="82"/>
      <c r="NGI75" s="82"/>
      <c r="NGJ75" s="82"/>
      <c r="NGK75" s="82"/>
      <c r="NGL75" s="82"/>
      <c r="NGM75" s="82"/>
      <c r="NGN75" s="82"/>
      <c r="NGO75" s="82"/>
      <c r="NGP75" s="82"/>
      <c r="NGQ75" s="82"/>
      <c r="NGR75" s="82"/>
      <c r="NGS75" s="82"/>
      <c r="NGT75" s="82"/>
      <c r="NGU75" s="82"/>
      <c r="NGV75" s="82"/>
      <c r="NGW75" s="82"/>
      <c r="NGX75" s="82"/>
      <c r="NGY75" s="82"/>
      <c r="NGZ75" s="82"/>
      <c r="NHA75" s="82"/>
      <c r="NHB75" s="82"/>
      <c r="NHC75" s="82"/>
      <c r="NHD75" s="82"/>
      <c r="NHE75" s="82"/>
      <c r="NHF75" s="82"/>
      <c r="NHG75" s="82"/>
      <c r="NHH75" s="82"/>
      <c r="NHI75" s="82"/>
      <c r="NHJ75" s="82"/>
      <c r="NHK75" s="82"/>
      <c r="NHL75" s="82"/>
      <c r="NHM75" s="82"/>
      <c r="NHN75" s="82"/>
      <c r="NHO75" s="82"/>
      <c r="NHP75" s="82"/>
      <c r="NHQ75" s="82"/>
      <c r="NHR75" s="82"/>
      <c r="NHS75" s="82"/>
      <c r="NHT75" s="82"/>
      <c r="NHU75" s="82"/>
      <c r="NHV75" s="82"/>
      <c r="NHW75" s="82"/>
      <c r="NHX75" s="82"/>
      <c r="NHY75" s="82"/>
      <c r="NHZ75" s="82"/>
      <c r="NIA75" s="82"/>
      <c r="NIB75" s="82"/>
      <c r="NIC75" s="82"/>
      <c r="NID75" s="82"/>
      <c r="NIE75" s="82"/>
      <c r="NIF75" s="82"/>
      <c r="NIG75" s="82"/>
      <c r="NIH75" s="82"/>
      <c r="NII75" s="82"/>
      <c r="NIJ75" s="82"/>
      <c r="NIK75" s="82"/>
      <c r="NIL75" s="82"/>
      <c r="NIM75" s="82"/>
      <c r="NIN75" s="82"/>
      <c r="NIO75" s="82"/>
      <c r="NIP75" s="82"/>
      <c r="NIQ75" s="82"/>
      <c r="NIR75" s="82"/>
      <c r="NIS75" s="82"/>
      <c r="NIT75" s="82"/>
      <c r="NIU75" s="82"/>
      <c r="NIV75" s="82"/>
      <c r="NIW75" s="82"/>
      <c r="NIX75" s="82"/>
      <c r="NIY75" s="82"/>
      <c r="NIZ75" s="82"/>
      <c r="NJA75" s="82"/>
      <c r="NJB75" s="82"/>
      <c r="NJC75" s="82"/>
      <c r="NJD75" s="82"/>
      <c r="NJE75" s="82"/>
      <c r="NJF75" s="82"/>
      <c r="NJG75" s="82"/>
      <c r="NJH75" s="82"/>
      <c r="NJI75" s="82"/>
      <c r="NJJ75" s="82"/>
      <c r="NJK75" s="82"/>
      <c r="NJL75" s="82"/>
      <c r="NJM75" s="82"/>
      <c r="NJN75" s="82"/>
      <c r="NJO75" s="82"/>
      <c r="NJP75" s="82"/>
      <c r="NJQ75" s="82"/>
      <c r="NJR75" s="82"/>
      <c r="NJS75" s="82"/>
      <c r="NJT75" s="82"/>
      <c r="NJU75" s="82"/>
      <c r="NJV75" s="82"/>
      <c r="NJW75" s="82"/>
      <c r="NJX75" s="82"/>
      <c r="NJY75" s="82"/>
      <c r="NJZ75" s="82"/>
      <c r="NKA75" s="82"/>
      <c r="NKB75" s="82"/>
      <c r="NKC75" s="82"/>
      <c r="NKD75" s="82"/>
      <c r="NKE75" s="82"/>
      <c r="NKF75" s="82"/>
      <c r="NKG75" s="82"/>
      <c r="NKH75" s="82"/>
      <c r="NKI75" s="82"/>
      <c r="NKJ75" s="82"/>
      <c r="NKK75" s="82"/>
      <c r="NKL75" s="82"/>
      <c r="NKM75" s="82"/>
      <c r="NKN75" s="82"/>
      <c r="NKO75" s="82"/>
      <c r="NKP75" s="82"/>
      <c r="NKQ75" s="82"/>
      <c r="NKR75" s="82"/>
      <c r="NKS75" s="82"/>
      <c r="NKT75" s="82"/>
      <c r="NKU75" s="82"/>
      <c r="NKV75" s="82"/>
      <c r="NKW75" s="82"/>
      <c r="NKX75" s="82"/>
      <c r="NKY75" s="82"/>
      <c r="NKZ75" s="82"/>
      <c r="NLA75" s="82"/>
      <c r="NLB75" s="82"/>
      <c r="NLC75" s="82"/>
      <c r="NLD75" s="82"/>
      <c r="NLE75" s="82"/>
      <c r="NLF75" s="82"/>
      <c r="NLG75" s="82"/>
      <c r="NLH75" s="82"/>
      <c r="NLI75" s="82"/>
      <c r="NLJ75" s="82"/>
      <c r="NLK75" s="82"/>
      <c r="NLL75" s="82"/>
      <c r="NLM75" s="82"/>
      <c r="NLN75" s="82"/>
      <c r="NLO75" s="82"/>
      <c r="NLP75" s="82"/>
      <c r="NLQ75" s="82"/>
      <c r="NLR75" s="82"/>
      <c r="NLS75" s="82"/>
      <c r="NLT75" s="82"/>
      <c r="NLU75" s="82"/>
      <c r="NLV75" s="82"/>
      <c r="NLW75" s="82"/>
      <c r="NLX75" s="82"/>
      <c r="NLY75" s="82"/>
      <c r="NLZ75" s="82"/>
      <c r="NMA75" s="82"/>
      <c r="NMB75" s="82"/>
      <c r="NMC75" s="82"/>
      <c r="NMD75" s="82"/>
      <c r="NME75" s="82"/>
      <c r="NMF75" s="82"/>
      <c r="NMG75" s="82"/>
      <c r="NMH75" s="82"/>
      <c r="NMI75" s="82"/>
      <c r="NMJ75" s="82"/>
      <c r="NMK75" s="82"/>
      <c r="NML75" s="82"/>
      <c r="NMM75" s="82"/>
      <c r="NMN75" s="82"/>
      <c r="NMO75" s="82"/>
      <c r="NMP75" s="82"/>
      <c r="NMQ75" s="82"/>
      <c r="NMR75" s="82"/>
      <c r="NMS75" s="82"/>
      <c r="NMT75" s="82"/>
      <c r="NMU75" s="82"/>
      <c r="NMV75" s="82"/>
      <c r="NMW75" s="82"/>
      <c r="NMX75" s="82"/>
      <c r="NMY75" s="82"/>
      <c r="NMZ75" s="82"/>
      <c r="NNA75" s="82"/>
      <c r="NNB75" s="82"/>
      <c r="NNC75" s="82"/>
      <c r="NND75" s="82"/>
      <c r="NNE75" s="82"/>
      <c r="NNF75" s="82"/>
      <c r="NNG75" s="82"/>
      <c r="NNH75" s="82"/>
      <c r="NNI75" s="82"/>
      <c r="NNJ75" s="82"/>
      <c r="NNK75" s="82"/>
      <c r="NNL75" s="82"/>
      <c r="NNM75" s="82"/>
      <c r="NNN75" s="82"/>
      <c r="NNO75" s="82"/>
      <c r="NNP75" s="82"/>
      <c r="NNQ75" s="82"/>
      <c r="NNR75" s="82"/>
      <c r="NNS75" s="82"/>
      <c r="NNT75" s="82"/>
      <c r="NNU75" s="82"/>
      <c r="NNV75" s="82"/>
      <c r="NNW75" s="82"/>
      <c r="NNX75" s="82"/>
      <c r="NNY75" s="82"/>
      <c r="NNZ75" s="82"/>
      <c r="NOA75" s="82"/>
      <c r="NOB75" s="82"/>
      <c r="NOC75" s="82"/>
      <c r="NOD75" s="82"/>
      <c r="NOE75" s="82"/>
      <c r="NOF75" s="82"/>
      <c r="NOG75" s="82"/>
      <c r="NOH75" s="82"/>
      <c r="NOI75" s="82"/>
      <c r="NOJ75" s="82"/>
      <c r="NOK75" s="82"/>
      <c r="NOL75" s="82"/>
      <c r="NOM75" s="82"/>
      <c r="NON75" s="82"/>
      <c r="NOO75" s="82"/>
      <c r="NOP75" s="82"/>
      <c r="NOQ75" s="82"/>
      <c r="NOR75" s="82"/>
      <c r="NOS75" s="82"/>
      <c r="NOT75" s="82"/>
      <c r="NOU75" s="82"/>
      <c r="NOV75" s="82"/>
      <c r="NOW75" s="82"/>
      <c r="NOX75" s="82"/>
      <c r="NOY75" s="82"/>
      <c r="NOZ75" s="82"/>
      <c r="NPA75" s="82"/>
      <c r="NPB75" s="82"/>
      <c r="NPC75" s="82"/>
      <c r="NPD75" s="82"/>
      <c r="NPE75" s="82"/>
      <c r="NPF75" s="82"/>
      <c r="NPG75" s="82"/>
      <c r="NPH75" s="82"/>
      <c r="NPI75" s="82"/>
      <c r="NPJ75" s="82"/>
      <c r="NPK75" s="82"/>
      <c r="NPL75" s="82"/>
      <c r="NPM75" s="82"/>
      <c r="NPN75" s="82"/>
      <c r="NPO75" s="82"/>
      <c r="NPP75" s="82"/>
      <c r="NPQ75" s="82"/>
      <c r="NPR75" s="82"/>
      <c r="NPS75" s="82"/>
      <c r="NPT75" s="82"/>
      <c r="NPU75" s="82"/>
      <c r="NPV75" s="82"/>
      <c r="NPW75" s="82"/>
      <c r="NPX75" s="82"/>
      <c r="NPY75" s="82"/>
      <c r="NPZ75" s="82"/>
      <c r="NQA75" s="82"/>
      <c r="NQB75" s="82"/>
      <c r="NQC75" s="82"/>
      <c r="NQD75" s="82"/>
      <c r="NQE75" s="82"/>
      <c r="NQF75" s="82"/>
      <c r="NQG75" s="82"/>
      <c r="NQH75" s="82"/>
      <c r="NQI75" s="82"/>
      <c r="NQJ75" s="82"/>
      <c r="NQK75" s="82"/>
      <c r="NQL75" s="82"/>
      <c r="NQM75" s="82"/>
      <c r="NQN75" s="82"/>
      <c r="NQO75" s="82"/>
      <c r="NQP75" s="82"/>
      <c r="NQQ75" s="82"/>
      <c r="NQR75" s="82"/>
      <c r="NQS75" s="82"/>
      <c r="NQT75" s="82"/>
      <c r="NQU75" s="82"/>
      <c r="NQV75" s="82"/>
      <c r="NQW75" s="82"/>
      <c r="NQX75" s="82"/>
      <c r="NQY75" s="82"/>
      <c r="NQZ75" s="82"/>
      <c r="NRA75" s="82"/>
      <c r="NRB75" s="82"/>
      <c r="NRC75" s="82"/>
      <c r="NRD75" s="82"/>
      <c r="NRE75" s="82"/>
      <c r="NRF75" s="82"/>
      <c r="NRG75" s="82"/>
      <c r="NRH75" s="82"/>
      <c r="NRI75" s="82"/>
      <c r="NRJ75" s="82"/>
      <c r="NRK75" s="82"/>
      <c r="NRL75" s="82"/>
      <c r="NRM75" s="82"/>
      <c r="NRN75" s="82"/>
      <c r="NRO75" s="82"/>
      <c r="NRP75" s="82"/>
      <c r="NRQ75" s="82"/>
      <c r="NRR75" s="82"/>
      <c r="NRS75" s="82"/>
      <c r="NRT75" s="82"/>
      <c r="NRU75" s="82"/>
      <c r="NRV75" s="82"/>
      <c r="NRW75" s="82"/>
      <c r="NRX75" s="82"/>
      <c r="NRY75" s="82"/>
      <c r="NRZ75" s="82"/>
      <c r="NSA75" s="82"/>
      <c r="NSB75" s="82"/>
      <c r="NSC75" s="82"/>
      <c r="NSD75" s="82"/>
      <c r="NSE75" s="82"/>
      <c r="NSF75" s="82"/>
      <c r="NSG75" s="82"/>
      <c r="NSH75" s="82"/>
      <c r="NSI75" s="82"/>
      <c r="NSJ75" s="82"/>
      <c r="NSK75" s="82"/>
      <c r="NSL75" s="82"/>
      <c r="NSM75" s="82"/>
      <c r="NSN75" s="82"/>
      <c r="NSO75" s="82"/>
      <c r="NSP75" s="82"/>
      <c r="NSQ75" s="82"/>
      <c r="NSR75" s="82"/>
      <c r="NSS75" s="82"/>
      <c r="NST75" s="82"/>
      <c r="NSU75" s="82"/>
      <c r="NSV75" s="82"/>
      <c r="NSW75" s="82"/>
      <c r="NSX75" s="82"/>
      <c r="NSY75" s="82"/>
      <c r="NSZ75" s="82"/>
      <c r="NTA75" s="82"/>
      <c r="NTB75" s="82"/>
      <c r="NTC75" s="82"/>
      <c r="NTD75" s="82"/>
      <c r="NTE75" s="82"/>
      <c r="NTF75" s="82"/>
      <c r="NTG75" s="82"/>
      <c r="NTH75" s="82"/>
      <c r="NTI75" s="82"/>
      <c r="NTJ75" s="82"/>
      <c r="NTK75" s="82"/>
      <c r="NTL75" s="82"/>
      <c r="NTM75" s="82"/>
      <c r="NTN75" s="82"/>
      <c r="NTO75" s="82"/>
      <c r="NTP75" s="82"/>
      <c r="NTQ75" s="82"/>
      <c r="NTR75" s="82"/>
      <c r="NTS75" s="82"/>
      <c r="NTT75" s="82"/>
      <c r="NTU75" s="82"/>
      <c r="NTV75" s="82"/>
      <c r="NTW75" s="82"/>
      <c r="NTX75" s="82"/>
      <c r="NTY75" s="82"/>
      <c r="NTZ75" s="82"/>
      <c r="NUA75" s="82"/>
      <c r="NUB75" s="82"/>
      <c r="NUC75" s="82"/>
      <c r="NUD75" s="82"/>
      <c r="NUE75" s="82"/>
      <c r="NUF75" s="82"/>
      <c r="NUG75" s="82"/>
      <c r="NUH75" s="82"/>
      <c r="NUI75" s="82"/>
      <c r="NUJ75" s="82"/>
      <c r="NUK75" s="82"/>
      <c r="NUL75" s="82"/>
      <c r="NUM75" s="82"/>
      <c r="NUN75" s="82"/>
      <c r="NUO75" s="82"/>
      <c r="NUP75" s="82"/>
      <c r="NUQ75" s="82"/>
      <c r="NUR75" s="82"/>
      <c r="NUS75" s="82"/>
      <c r="NUT75" s="82"/>
      <c r="NUU75" s="82"/>
      <c r="NUV75" s="82"/>
      <c r="NUW75" s="82"/>
      <c r="NUX75" s="82"/>
      <c r="NUY75" s="82"/>
      <c r="NUZ75" s="82"/>
      <c r="NVA75" s="82"/>
      <c r="NVB75" s="82"/>
      <c r="NVC75" s="82"/>
      <c r="NVD75" s="82"/>
      <c r="NVE75" s="82"/>
      <c r="NVF75" s="82"/>
      <c r="NVG75" s="82"/>
      <c r="NVH75" s="82"/>
      <c r="NVI75" s="82"/>
      <c r="NVJ75" s="82"/>
      <c r="NVK75" s="82"/>
      <c r="NVL75" s="82"/>
      <c r="NVM75" s="82"/>
      <c r="NVN75" s="82"/>
      <c r="NVO75" s="82"/>
      <c r="NVP75" s="82"/>
      <c r="NVQ75" s="82"/>
      <c r="NVR75" s="82"/>
      <c r="NVS75" s="82"/>
      <c r="NVT75" s="82"/>
      <c r="NVU75" s="82"/>
      <c r="NVV75" s="82"/>
      <c r="NVW75" s="82"/>
      <c r="NVX75" s="82"/>
      <c r="NVY75" s="82"/>
      <c r="NVZ75" s="82"/>
      <c r="NWA75" s="82"/>
      <c r="NWB75" s="82"/>
      <c r="NWC75" s="82"/>
      <c r="NWD75" s="82"/>
      <c r="NWE75" s="82"/>
      <c r="NWF75" s="82"/>
      <c r="NWG75" s="82"/>
      <c r="NWH75" s="82"/>
      <c r="NWI75" s="82"/>
      <c r="NWJ75" s="82"/>
      <c r="NWK75" s="82"/>
      <c r="NWL75" s="82"/>
      <c r="NWM75" s="82"/>
      <c r="NWN75" s="82"/>
      <c r="NWO75" s="82"/>
      <c r="NWP75" s="82"/>
      <c r="NWQ75" s="82"/>
      <c r="NWR75" s="82"/>
      <c r="NWS75" s="82"/>
      <c r="NWT75" s="82"/>
      <c r="NWU75" s="82"/>
      <c r="NWV75" s="82"/>
      <c r="NWW75" s="82"/>
      <c r="NWX75" s="82"/>
      <c r="NWY75" s="82"/>
      <c r="NWZ75" s="82"/>
      <c r="NXA75" s="82"/>
      <c r="NXB75" s="82"/>
      <c r="NXC75" s="82"/>
      <c r="NXD75" s="82"/>
      <c r="NXE75" s="82"/>
      <c r="NXF75" s="82"/>
      <c r="NXG75" s="82"/>
      <c r="NXH75" s="82"/>
      <c r="NXI75" s="82"/>
      <c r="NXJ75" s="82"/>
      <c r="NXK75" s="82"/>
      <c r="NXL75" s="82"/>
      <c r="NXM75" s="82"/>
      <c r="NXN75" s="82"/>
      <c r="NXO75" s="82"/>
      <c r="NXP75" s="82"/>
      <c r="NXQ75" s="82"/>
      <c r="NXR75" s="82"/>
      <c r="NXS75" s="82"/>
      <c r="NXT75" s="82"/>
      <c r="NXU75" s="82"/>
      <c r="NXV75" s="82"/>
      <c r="NXW75" s="82"/>
      <c r="NXX75" s="82"/>
      <c r="NXY75" s="82"/>
      <c r="NXZ75" s="82"/>
      <c r="NYA75" s="82"/>
      <c r="NYB75" s="82"/>
      <c r="NYC75" s="82"/>
      <c r="NYD75" s="82"/>
      <c r="NYE75" s="82"/>
      <c r="NYF75" s="82"/>
      <c r="NYG75" s="82"/>
      <c r="NYH75" s="82"/>
      <c r="NYI75" s="82"/>
      <c r="NYJ75" s="82"/>
      <c r="NYK75" s="82"/>
      <c r="NYL75" s="82"/>
      <c r="NYM75" s="82"/>
      <c r="NYN75" s="82"/>
      <c r="NYO75" s="82"/>
      <c r="NYP75" s="82"/>
      <c r="NYQ75" s="82"/>
      <c r="NYR75" s="82"/>
      <c r="NYS75" s="82"/>
      <c r="NYT75" s="82"/>
      <c r="NYU75" s="82"/>
      <c r="NYV75" s="82"/>
      <c r="NYW75" s="82"/>
      <c r="NYX75" s="82"/>
      <c r="NYY75" s="82"/>
      <c r="NYZ75" s="82"/>
      <c r="NZA75" s="82"/>
      <c r="NZB75" s="82"/>
      <c r="NZC75" s="82"/>
      <c r="NZD75" s="82"/>
      <c r="NZE75" s="82"/>
      <c r="NZF75" s="82"/>
      <c r="NZG75" s="82"/>
      <c r="NZH75" s="82"/>
      <c r="NZI75" s="82"/>
      <c r="NZJ75" s="82"/>
      <c r="NZK75" s="82"/>
      <c r="NZL75" s="82"/>
      <c r="NZM75" s="82"/>
      <c r="NZN75" s="82"/>
      <c r="NZO75" s="82"/>
      <c r="NZP75" s="82"/>
      <c r="NZQ75" s="82"/>
      <c r="NZR75" s="82"/>
      <c r="NZS75" s="82"/>
      <c r="NZT75" s="82"/>
      <c r="NZU75" s="82"/>
      <c r="NZV75" s="82"/>
      <c r="NZW75" s="82"/>
      <c r="NZX75" s="82"/>
      <c r="NZY75" s="82"/>
      <c r="NZZ75" s="82"/>
      <c r="OAA75" s="82"/>
      <c r="OAB75" s="82"/>
      <c r="OAC75" s="82"/>
      <c r="OAD75" s="82"/>
      <c r="OAE75" s="82"/>
      <c r="OAF75" s="82"/>
      <c r="OAG75" s="82"/>
      <c r="OAH75" s="82"/>
      <c r="OAI75" s="82"/>
      <c r="OAJ75" s="82"/>
      <c r="OAK75" s="82"/>
      <c r="OAL75" s="82"/>
      <c r="OAM75" s="82"/>
      <c r="OAN75" s="82"/>
      <c r="OAO75" s="82"/>
      <c r="OAP75" s="82"/>
      <c r="OAQ75" s="82"/>
      <c r="OAR75" s="82"/>
      <c r="OAS75" s="82"/>
      <c r="OAT75" s="82"/>
      <c r="OAU75" s="82"/>
      <c r="OAV75" s="82"/>
      <c r="OAW75" s="82"/>
      <c r="OAX75" s="82"/>
      <c r="OAY75" s="82"/>
      <c r="OAZ75" s="82"/>
      <c r="OBA75" s="82"/>
      <c r="OBB75" s="82"/>
      <c r="OBC75" s="82"/>
      <c r="OBD75" s="82"/>
      <c r="OBE75" s="82"/>
      <c r="OBF75" s="82"/>
      <c r="OBG75" s="82"/>
      <c r="OBH75" s="82"/>
      <c r="OBI75" s="82"/>
      <c r="OBJ75" s="82"/>
      <c r="OBK75" s="82"/>
      <c r="OBL75" s="82"/>
      <c r="OBM75" s="82"/>
      <c r="OBN75" s="82"/>
      <c r="OBO75" s="82"/>
      <c r="OBP75" s="82"/>
      <c r="OBQ75" s="82"/>
      <c r="OBR75" s="82"/>
      <c r="OBS75" s="82"/>
      <c r="OBT75" s="82"/>
      <c r="OBU75" s="82"/>
      <c r="OBV75" s="82"/>
      <c r="OBW75" s="82"/>
      <c r="OBX75" s="82"/>
      <c r="OBY75" s="82"/>
      <c r="OBZ75" s="82"/>
      <c r="OCA75" s="82"/>
      <c r="OCB75" s="82"/>
      <c r="OCC75" s="82"/>
      <c r="OCD75" s="82"/>
      <c r="OCE75" s="82"/>
      <c r="OCF75" s="82"/>
      <c r="OCG75" s="82"/>
      <c r="OCH75" s="82"/>
      <c r="OCI75" s="82"/>
      <c r="OCJ75" s="82"/>
      <c r="OCK75" s="82"/>
      <c r="OCL75" s="82"/>
      <c r="OCM75" s="82"/>
      <c r="OCN75" s="82"/>
      <c r="OCO75" s="82"/>
      <c r="OCP75" s="82"/>
      <c r="OCQ75" s="82"/>
      <c r="OCR75" s="82"/>
      <c r="OCS75" s="82"/>
      <c r="OCT75" s="82"/>
      <c r="OCU75" s="82"/>
      <c r="OCV75" s="82"/>
      <c r="OCW75" s="82"/>
      <c r="OCX75" s="82"/>
      <c r="OCY75" s="82"/>
      <c r="OCZ75" s="82"/>
      <c r="ODA75" s="82"/>
      <c r="ODB75" s="82"/>
      <c r="ODC75" s="82"/>
      <c r="ODD75" s="82"/>
      <c r="ODE75" s="82"/>
      <c r="ODF75" s="82"/>
      <c r="ODG75" s="82"/>
      <c r="ODH75" s="82"/>
      <c r="ODI75" s="82"/>
      <c r="ODJ75" s="82"/>
      <c r="ODK75" s="82"/>
      <c r="ODL75" s="82"/>
      <c r="ODM75" s="82"/>
      <c r="ODN75" s="82"/>
      <c r="ODO75" s="82"/>
      <c r="ODP75" s="82"/>
      <c r="ODQ75" s="82"/>
      <c r="ODR75" s="82"/>
      <c r="ODS75" s="82"/>
      <c r="ODT75" s="82"/>
      <c r="ODU75" s="82"/>
      <c r="ODV75" s="82"/>
      <c r="ODW75" s="82"/>
      <c r="ODX75" s="82"/>
      <c r="ODY75" s="82"/>
      <c r="ODZ75" s="82"/>
      <c r="OEA75" s="82"/>
      <c r="OEB75" s="82"/>
      <c r="OEC75" s="82"/>
      <c r="OED75" s="82"/>
      <c r="OEE75" s="82"/>
      <c r="OEF75" s="82"/>
      <c r="OEG75" s="82"/>
      <c r="OEH75" s="82"/>
      <c r="OEI75" s="82"/>
      <c r="OEJ75" s="82"/>
      <c r="OEK75" s="82"/>
      <c r="OEL75" s="82"/>
      <c r="OEM75" s="82"/>
      <c r="OEN75" s="82"/>
      <c r="OEO75" s="82"/>
      <c r="OEP75" s="82"/>
      <c r="OEQ75" s="82"/>
      <c r="OER75" s="82"/>
      <c r="OES75" s="82"/>
      <c r="OET75" s="82"/>
      <c r="OEU75" s="82"/>
      <c r="OEV75" s="82"/>
      <c r="OEW75" s="82"/>
      <c r="OEX75" s="82"/>
      <c r="OEY75" s="82"/>
      <c r="OEZ75" s="82"/>
      <c r="OFA75" s="82"/>
      <c r="OFB75" s="82"/>
      <c r="OFC75" s="82"/>
      <c r="OFD75" s="82"/>
      <c r="OFE75" s="82"/>
      <c r="OFF75" s="82"/>
      <c r="OFG75" s="82"/>
      <c r="OFH75" s="82"/>
      <c r="OFI75" s="82"/>
      <c r="OFJ75" s="82"/>
      <c r="OFK75" s="82"/>
      <c r="OFL75" s="82"/>
      <c r="OFM75" s="82"/>
      <c r="OFN75" s="82"/>
      <c r="OFO75" s="82"/>
      <c r="OFP75" s="82"/>
      <c r="OFQ75" s="82"/>
      <c r="OFR75" s="82"/>
      <c r="OFS75" s="82"/>
      <c r="OFT75" s="82"/>
      <c r="OFU75" s="82"/>
      <c r="OFV75" s="82"/>
      <c r="OFW75" s="82"/>
      <c r="OFX75" s="82"/>
      <c r="OFY75" s="82"/>
      <c r="OFZ75" s="82"/>
      <c r="OGA75" s="82"/>
      <c r="OGB75" s="82"/>
      <c r="OGC75" s="82"/>
      <c r="OGD75" s="82"/>
      <c r="OGE75" s="82"/>
      <c r="OGF75" s="82"/>
      <c r="OGG75" s="82"/>
      <c r="OGH75" s="82"/>
      <c r="OGI75" s="82"/>
      <c r="OGJ75" s="82"/>
      <c r="OGK75" s="82"/>
      <c r="OGL75" s="82"/>
      <c r="OGM75" s="82"/>
      <c r="OGN75" s="82"/>
      <c r="OGO75" s="82"/>
      <c r="OGP75" s="82"/>
      <c r="OGQ75" s="82"/>
      <c r="OGR75" s="82"/>
      <c r="OGS75" s="82"/>
      <c r="OGT75" s="82"/>
      <c r="OGU75" s="82"/>
      <c r="OGV75" s="82"/>
      <c r="OGW75" s="82"/>
      <c r="OGX75" s="82"/>
      <c r="OGY75" s="82"/>
      <c r="OGZ75" s="82"/>
      <c r="OHA75" s="82"/>
      <c r="OHB75" s="82"/>
      <c r="OHC75" s="82"/>
      <c r="OHD75" s="82"/>
      <c r="OHE75" s="82"/>
      <c r="OHF75" s="82"/>
      <c r="OHG75" s="82"/>
      <c r="OHH75" s="82"/>
      <c r="OHI75" s="82"/>
      <c r="OHJ75" s="82"/>
      <c r="OHK75" s="82"/>
      <c r="OHL75" s="82"/>
      <c r="OHM75" s="82"/>
      <c r="OHN75" s="82"/>
      <c r="OHO75" s="82"/>
      <c r="OHP75" s="82"/>
      <c r="OHQ75" s="82"/>
      <c r="OHR75" s="82"/>
      <c r="OHS75" s="82"/>
      <c r="OHT75" s="82"/>
      <c r="OHU75" s="82"/>
      <c r="OHV75" s="82"/>
      <c r="OHW75" s="82"/>
      <c r="OHX75" s="82"/>
      <c r="OHY75" s="82"/>
      <c r="OHZ75" s="82"/>
      <c r="OIA75" s="82"/>
      <c r="OIB75" s="82"/>
      <c r="OIC75" s="82"/>
      <c r="OID75" s="82"/>
      <c r="OIE75" s="82"/>
      <c r="OIF75" s="82"/>
      <c r="OIG75" s="82"/>
      <c r="OIH75" s="82"/>
      <c r="OII75" s="82"/>
      <c r="OIJ75" s="82"/>
      <c r="OIK75" s="82"/>
      <c r="OIL75" s="82"/>
      <c r="OIM75" s="82"/>
      <c r="OIN75" s="82"/>
      <c r="OIO75" s="82"/>
      <c r="OIP75" s="82"/>
      <c r="OIQ75" s="82"/>
      <c r="OIR75" s="82"/>
      <c r="OIS75" s="82"/>
      <c r="OIT75" s="82"/>
      <c r="OIU75" s="82"/>
      <c r="OIV75" s="82"/>
      <c r="OIW75" s="82"/>
      <c r="OIX75" s="82"/>
      <c r="OIY75" s="82"/>
      <c r="OIZ75" s="82"/>
      <c r="OJA75" s="82"/>
      <c r="OJB75" s="82"/>
      <c r="OJC75" s="82"/>
      <c r="OJD75" s="82"/>
      <c r="OJE75" s="82"/>
      <c r="OJF75" s="82"/>
      <c r="OJG75" s="82"/>
      <c r="OJH75" s="82"/>
      <c r="OJI75" s="82"/>
      <c r="OJJ75" s="82"/>
      <c r="OJK75" s="82"/>
      <c r="OJL75" s="82"/>
      <c r="OJM75" s="82"/>
      <c r="OJN75" s="82"/>
      <c r="OJO75" s="82"/>
      <c r="OJP75" s="82"/>
      <c r="OJQ75" s="82"/>
      <c r="OJR75" s="82"/>
      <c r="OJS75" s="82"/>
      <c r="OJT75" s="82"/>
      <c r="OJU75" s="82"/>
      <c r="OJV75" s="82"/>
      <c r="OJW75" s="82"/>
      <c r="OJX75" s="82"/>
      <c r="OJY75" s="82"/>
      <c r="OJZ75" s="82"/>
      <c r="OKA75" s="82"/>
      <c r="OKB75" s="82"/>
      <c r="OKC75" s="82"/>
      <c r="OKD75" s="82"/>
      <c r="OKE75" s="82"/>
      <c r="OKF75" s="82"/>
      <c r="OKG75" s="82"/>
      <c r="OKH75" s="82"/>
      <c r="OKI75" s="82"/>
      <c r="OKJ75" s="82"/>
      <c r="OKK75" s="82"/>
      <c r="OKL75" s="82"/>
      <c r="OKM75" s="82"/>
      <c r="OKN75" s="82"/>
      <c r="OKO75" s="82"/>
      <c r="OKP75" s="82"/>
      <c r="OKQ75" s="82"/>
      <c r="OKR75" s="82"/>
      <c r="OKS75" s="82"/>
      <c r="OKT75" s="82"/>
      <c r="OKU75" s="82"/>
      <c r="OKV75" s="82"/>
      <c r="OKW75" s="82"/>
      <c r="OKX75" s="82"/>
      <c r="OKY75" s="82"/>
      <c r="OKZ75" s="82"/>
      <c r="OLA75" s="82"/>
      <c r="OLB75" s="82"/>
      <c r="OLC75" s="82"/>
      <c r="OLD75" s="82"/>
      <c r="OLE75" s="82"/>
      <c r="OLF75" s="82"/>
      <c r="OLG75" s="82"/>
      <c r="OLH75" s="82"/>
      <c r="OLI75" s="82"/>
      <c r="OLJ75" s="82"/>
      <c r="OLK75" s="82"/>
      <c r="OLL75" s="82"/>
      <c r="OLM75" s="82"/>
      <c r="OLN75" s="82"/>
      <c r="OLO75" s="82"/>
      <c r="OLP75" s="82"/>
      <c r="OLQ75" s="82"/>
      <c r="OLR75" s="82"/>
      <c r="OLS75" s="82"/>
      <c r="OLT75" s="82"/>
      <c r="OLU75" s="82"/>
      <c r="OLV75" s="82"/>
      <c r="OLW75" s="82"/>
      <c r="OLX75" s="82"/>
      <c r="OLY75" s="82"/>
      <c r="OLZ75" s="82"/>
      <c r="OMA75" s="82"/>
      <c r="OMB75" s="82"/>
      <c r="OMC75" s="82"/>
      <c r="OMD75" s="82"/>
      <c r="OME75" s="82"/>
      <c r="OMF75" s="82"/>
      <c r="OMG75" s="82"/>
      <c r="OMH75" s="82"/>
      <c r="OMI75" s="82"/>
      <c r="OMJ75" s="82"/>
      <c r="OMK75" s="82"/>
      <c r="OML75" s="82"/>
      <c r="OMM75" s="82"/>
      <c r="OMN75" s="82"/>
      <c r="OMO75" s="82"/>
      <c r="OMP75" s="82"/>
      <c r="OMQ75" s="82"/>
      <c r="OMR75" s="82"/>
      <c r="OMS75" s="82"/>
      <c r="OMT75" s="82"/>
      <c r="OMU75" s="82"/>
      <c r="OMV75" s="82"/>
      <c r="OMW75" s="82"/>
      <c r="OMX75" s="82"/>
      <c r="OMY75" s="82"/>
      <c r="OMZ75" s="82"/>
      <c r="ONA75" s="82"/>
      <c r="ONB75" s="82"/>
      <c r="ONC75" s="82"/>
      <c r="OND75" s="82"/>
      <c r="ONE75" s="82"/>
      <c r="ONF75" s="82"/>
      <c r="ONG75" s="82"/>
      <c r="ONH75" s="82"/>
      <c r="ONI75" s="82"/>
      <c r="ONJ75" s="82"/>
      <c r="ONK75" s="82"/>
      <c r="ONL75" s="82"/>
      <c r="ONM75" s="82"/>
      <c r="ONN75" s="82"/>
      <c r="ONO75" s="82"/>
      <c r="ONP75" s="82"/>
      <c r="ONQ75" s="82"/>
      <c r="ONR75" s="82"/>
      <c r="ONS75" s="82"/>
      <c r="ONT75" s="82"/>
      <c r="ONU75" s="82"/>
      <c r="ONV75" s="82"/>
      <c r="ONW75" s="82"/>
      <c r="ONX75" s="82"/>
      <c r="ONY75" s="82"/>
      <c r="ONZ75" s="82"/>
      <c r="OOA75" s="82"/>
      <c r="OOB75" s="82"/>
      <c r="OOC75" s="82"/>
      <c r="OOD75" s="82"/>
      <c r="OOE75" s="82"/>
      <c r="OOF75" s="82"/>
      <c r="OOG75" s="82"/>
      <c r="OOH75" s="82"/>
      <c r="OOI75" s="82"/>
      <c r="OOJ75" s="82"/>
      <c r="OOK75" s="82"/>
      <c r="OOL75" s="82"/>
      <c r="OOM75" s="82"/>
      <c r="OON75" s="82"/>
      <c r="OOO75" s="82"/>
      <c r="OOP75" s="82"/>
      <c r="OOQ75" s="82"/>
      <c r="OOR75" s="82"/>
      <c r="OOS75" s="82"/>
      <c r="OOT75" s="82"/>
      <c r="OOU75" s="82"/>
      <c r="OOV75" s="82"/>
      <c r="OOW75" s="82"/>
      <c r="OOX75" s="82"/>
      <c r="OOY75" s="82"/>
      <c r="OOZ75" s="82"/>
      <c r="OPA75" s="82"/>
      <c r="OPB75" s="82"/>
      <c r="OPC75" s="82"/>
      <c r="OPD75" s="82"/>
      <c r="OPE75" s="82"/>
      <c r="OPF75" s="82"/>
      <c r="OPG75" s="82"/>
      <c r="OPH75" s="82"/>
      <c r="OPI75" s="82"/>
      <c r="OPJ75" s="82"/>
      <c r="OPK75" s="82"/>
      <c r="OPL75" s="82"/>
      <c r="OPM75" s="82"/>
      <c r="OPN75" s="82"/>
      <c r="OPO75" s="82"/>
      <c r="OPP75" s="82"/>
      <c r="OPQ75" s="82"/>
      <c r="OPR75" s="82"/>
      <c r="OPS75" s="82"/>
      <c r="OPT75" s="82"/>
      <c r="OPU75" s="82"/>
      <c r="OPV75" s="82"/>
      <c r="OPW75" s="82"/>
      <c r="OPX75" s="82"/>
      <c r="OPY75" s="82"/>
      <c r="OPZ75" s="82"/>
      <c r="OQA75" s="82"/>
      <c r="OQB75" s="82"/>
      <c r="OQC75" s="82"/>
      <c r="OQD75" s="82"/>
      <c r="OQE75" s="82"/>
      <c r="OQF75" s="82"/>
      <c r="OQG75" s="82"/>
      <c r="OQH75" s="82"/>
      <c r="OQI75" s="82"/>
      <c r="OQJ75" s="82"/>
      <c r="OQK75" s="82"/>
      <c r="OQL75" s="82"/>
      <c r="OQM75" s="82"/>
      <c r="OQN75" s="82"/>
      <c r="OQO75" s="82"/>
      <c r="OQP75" s="82"/>
      <c r="OQQ75" s="82"/>
      <c r="OQR75" s="82"/>
      <c r="OQS75" s="82"/>
      <c r="OQT75" s="82"/>
      <c r="OQU75" s="82"/>
      <c r="OQV75" s="82"/>
      <c r="OQW75" s="82"/>
      <c r="OQX75" s="82"/>
      <c r="OQY75" s="82"/>
      <c r="OQZ75" s="82"/>
      <c r="ORA75" s="82"/>
      <c r="ORB75" s="82"/>
      <c r="ORC75" s="82"/>
      <c r="ORD75" s="82"/>
      <c r="ORE75" s="82"/>
      <c r="ORF75" s="82"/>
      <c r="ORG75" s="82"/>
      <c r="ORH75" s="82"/>
      <c r="ORI75" s="82"/>
      <c r="ORJ75" s="82"/>
      <c r="ORK75" s="82"/>
      <c r="ORL75" s="82"/>
      <c r="ORM75" s="82"/>
      <c r="ORN75" s="82"/>
      <c r="ORO75" s="82"/>
      <c r="ORP75" s="82"/>
      <c r="ORQ75" s="82"/>
      <c r="ORR75" s="82"/>
      <c r="ORS75" s="82"/>
      <c r="ORT75" s="82"/>
      <c r="ORU75" s="82"/>
      <c r="ORV75" s="82"/>
      <c r="ORW75" s="82"/>
      <c r="ORX75" s="82"/>
      <c r="ORY75" s="82"/>
      <c r="ORZ75" s="82"/>
      <c r="OSA75" s="82"/>
      <c r="OSB75" s="82"/>
      <c r="OSC75" s="82"/>
      <c r="OSD75" s="82"/>
      <c r="OSE75" s="82"/>
      <c r="OSF75" s="82"/>
      <c r="OSG75" s="82"/>
      <c r="OSH75" s="82"/>
      <c r="OSI75" s="82"/>
      <c r="OSJ75" s="82"/>
      <c r="OSK75" s="82"/>
      <c r="OSL75" s="82"/>
      <c r="OSM75" s="82"/>
      <c r="OSN75" s="82"/>
      <c r="OSO75" s="82"/>
      <c r="OSP75" s="82"/>
      <c r="OSQ75" s="82"/>
      <c r="OSR75" s="82"/>
      <c r="OSS75" s="82"/>
      <c r="OST75" s="82"/>
      <c r="OSU75" s="82"/>
      <c r="OSV75" s="82"/>
      <c r="OSW75" s="82"/>
      <c r="OSX75" s="82"/>
      <c r="OSY75" s="82"/>
      <c r="OSZ75" s="82"/>
      <c r="OTA75" s="82"/>
      <c r="OTB75" s="82"/>
      <c r="OTC75" s="82"/>
      <c r="OTD75" s="82"/>
      <c r="OTE75" s="82"/>
      <c r="OTF75" s="82"/>
      <c r="OTG75" s="82"/>
      <c r="OTH75" s="82"/>
      <c r="OTI75" s="82"/>
      <c r="OTJ75" s="82"/>
      <c r="OTK75" s="82"/>
      <c r="OTL75" s="82"/>
      <c r="OTM75" s="82"/>
      <c r="OTN75" s="82"/>
      <c r="OTO75" s="82"/>
      <c r="OTP75" s="82"/>
      <c r="OTQ75" s="82"/>
      <c r="OTR75" s="82"/>
      <c r="OTS75" s="82"/>
      <c r="OTT75" s="82"/>
      <c r="OTU75" s="82"/>
      <c r="OTV75" s="82"/>
      <c r="OTW75" s="82"/>
      <c r="OTX75" s="82"/>
      <c r="OTY75" s="82"/>
      <c r="OTZ75" s="82"/>
      <c r="OUA75" s="82"/>
      <c r="OUB75" s="82"/>
      <c r="OUC75" s="82"/>
      <c r="OUD75" s="82"/>
      <c r="OUE75" s="82"/>
      <c r="OUF75" s="82"/>
      <c r="OUG75" s="82"/>
      <c r="OUH75" s="82"/>
      <c r="OUI75" s="82"/>
      <c r="OUJ75" s="82"/>
      <c r="OUK75" s="82"/>
      <c r="OUL75" s="82"/>
      <c r="OUM75" s="82"/>
      <c r="OUN75" s="82"/>
      <c r="OUO75" s="82"/>
      <c r="OUP75" s="82"/>
      <c r="OUQ75" s="82"/>
      <c r="OUR75" s="82"/>
      <c r="OUS75" s="82"/>
      <c r="OUT75" s="82"/>
      <c r="OUU75" s="82"/>
      <c r="OUV75" s="82"/>
      <c r="OUW75" s="82"/>
      <c r="OUX75" s="82"/>
      <c r="OUY75" s="82"/>
      <c r="OUZ75" s="82"/>
      <c r="OVA75" s="82"/>
      <c r="OVB75" s="82"/>
      <c r="OVC75" s="82"/>
      <c r="OVD75" s="82"/>
      <c r="OVE75" s="82"/>
      <c r="OVF75" s="82"/>
      <c r="OVG75" s="82"/>
      <c r="OVH75" s="82"/>
      <c r="OVI75" s="82"/>
      <c r="OVJ75" s="82"/>
      <c r="OVK75" s="82"/>
      <c r="OVL75" s="82"/>
      <c r="OVM75" s="82"/>
      <c r="OVN75" s="82"/>
      <c r="OVO75" s="82"/>
      <c r="OVP75" s="82"/>
      <c r="OVQ75" s="82"/>
      <c r="OVR75" s="82"/>
      <c r="OVS75" s="82"/>
      <c r="OVT75" s="82"/>
      <c r="OVU75" s="82"/>
      <c r="OVV75" s="82"/>
      <c r="OVW75" s="82"/>
      <c r="OVX75" s="82"/>
      <c r="OVY75" s="82"/>
      <c r="OVZ75" s="82"/>
      <c r="OWA75" s="82"/>
      <c r="OWB75" s="82"/>
      <c r="OWC75" s="82"/>
      <c r="OWD75" s="82"/>
      <c r="OWE75" s="82"/>
      <c r="OWF75" s="82"/>
      <c r="OWG75" s="82"/>
      <c r="OWH75" s="82"/>
      <c r="OWI75" s="82"/>
      <c r="OWJ75" s="82"/>
      <c r="OWK75" s="82"/>
      <c r="OWL75" s="82"/>
      <c r="OWM75" s="82"/>
      <c r="OWN75" s="82"/>
      <c r="OWO75" s="82"/>
      <c r="OWP75" s="82"/>
      <c r="OWQ75" s="82"/>
      <c r="OWR75" s="82"/>
      <c r="OWS75" s="82"/>
      <c r="OWT75" s="82"/>
      <c r="OWU75" s="82"/>
      <c r="OWV75" s="82"/>
      <c r="OWW75" s="82"/>
      <c r="OWX75" s="82"/>
      <c r="OWY75" s="82"/>
      <c r="OWZ75" s="82"/>
      <c r="OXA75" s="82"/>
      <c r="OXB75" s="82"/>
      <c r="OXC75" s="82"/>
      <c r="OXD75" s="82"/>
      <c r="OXE75" s="82"/>
      <c r="OXF75" s="82"/>
      <c r="OXG75" s="82"/>
      <c r="OXH75" s="82"/>
      <c r="OXI75" s="82"/>
      <c r="OXJ75" s="82"/>
      <c r="OXK75" s="82"/>
      <c r="OXL75" s="82"/>
      <c r="OXM75" s="82"/>
      <c r="OXN75" s="82"/>
      <c r="OXO75" s="82"/>
      <c r="OXP75" s="82"/>
      <c r="OXQ75" s="82"/>
      <c r="OXR75" s="82"/>
      <c r="OXS75" s="82"/>
      <c r="OXT75" s="82"/>
      <c r="OXU75" s="82"/>
      <c r="OXV75" s="82"/>
      <c r="OXW75" s="82"/>
      <c r="OXX75" s="82"/>
      <c r="OXY75" s="82"/>
      <c r="OXZ75" s="82"/>
      <c r="OYA75" s="82"/>
      <c r="OYB75" s="82"/>
      <c r="OYC75" s="82"/>
      <c r="OYD75" s="82"/>
      <c r="OYE75" s="82"/>
      <c r="OYF75" s="82"/>
      <c r="OYG75" s="82"/>
      <c r="OYH75" s="82"/>
      <c r="OYI75" s="82"/>
      <c r="OYJ75" s="82"/>
      <c r="OYK75" s="82"/>
      <c r="OYL75" s="82"/>
      <c r="OYM75" s="82"/>
      <c r="OYN75" s="82"/>
      <c r="OYO75" s="82"/>
      <c r="OYP75" s="82"/>
      <c r="OYQ75" s="82"/>
      <c r="OYR75" s="82"/>
      <c r="OYS75" s="82"/>
      <c r="OYT75" s="82"/>
      <c r="OYU75" s="82"/>
      <c r="OYV75" s="82"/>
      <c r="OYW75" s="82"/>
      <c r="OYX75" s="82"/>
      <c r="OYY75" s="82"/>
      <c r="OYZ75" s="82"/>
      <c r="OZA75" s="82"/>
      <c r="OZB75" s="82"/>
      <c r="OZC75" s="82"/>
      <c r="OZD75" s="82"/>
      <c r="OZE75" s="82"/>
      <c r="OZF75" s="82"/>
      <c r="OZG75" s="82"/>
      <c r="OZH75" s="82"/>
      <c r="OZI75" s="82"/>
      <c r="OZJ75" s="82"/>
      <c r="OZK75" s="82"/>
      <c r="OZL75" s="82"/>
      <c r="OZM75" s="82"/>
      <c r="OZN75" s="82"/>
      <c r="OZO75" s="82"/>
      <c r="OZP75" s="82"/>
      <c r="OZQ75" s="82"/>
      <c r="OZR75" s="82"/>
      <c r="OZS75" s="82"/>
      <c r="OZT75" s="82"/>
      <c r="OZU75" s="82"/>
      <c r="OZV75" s="82"/>
      <c r="OZW75" s="82"/>
      <c r="OZX75" s="82"/>
      <c r="OZY75" s="82"/>
      <c r="OZZ75" s="82"/>
      <c r="PAA75" s="82"/>
      <c r="PAB75" s="82"/>
      <c r="PAC75" s="82"/>
      <c r="PAD75" s="82"/>
      <c r="PAE75" s="82"/>
      <c r="PAF75" s="82"/>
      <c r="PAG75" s="82"/>
      <c r="PAH75" s="82"/>
      <c r="PAI75" s="82"/>
      <c r="PAJ75" s="82"/>
      <c r="PAK75" s="82"/>
      <c r="PAL75" s="82"/>
      <c r="PAM75" s="82"/>
      <c r="PAN75" s="82"/>
      <c r="PAO75" s="82"/>
      <c r="PAP75" s="82"/>
      <c r="PAQ75" s="82"/>
      <c r="PAR75" s="82"/>
      <c r="PAS75" s="82"/>
      <c r="PAT75" s="82"/>
      <c r="PAU75" s="82"/>
      <c r="PAV75" s="82"/>
      <c r="PAW75" s="82"/>
      <c r="PAX75" s="82"/>
      <c r="PAY75" s="82"/>
      <c r="PAZ75" s="82"/>
      <c r="PBA75" s="82"/>
      <c r="PBB75" s="82"/>
      <c r="PBC75" s="82"/>
      <c r="PBD75" s="82"/>
      <c r="PBE75" s="82"/>
      <c r="PBF75" s="82"/>
      <c r="PBG75" s="82"/>
      <c r="PBH75" s="82"/>
      <c r="PBI75" s="82"/>
      <c r="PBJ75" s="82"/>
      <c r="PBK75" s="82"/>
      <c r="PBL75" s="82"/>
      <c r="PBM75" s="82"/>
      <c r="PBN75" s="82"/>
      <c r="PBO75" s="82"/>
      <c r="PBP75" s="82"/>
      <c r="PBQ75" s="82"/>
      <c r="PBR75" s="82"/>
      <c r="PBS75" s="82"/>
      <c r="PBT75" s="82"/>
      <c r="PBU75" s="82"/>
      <c r="PBV75" s="82"/>
      <c r="PBW75" s="82"/>
      <c r="PBX75" s="82"/>
      <c r="PBY75" s="82"/>
      <c r="PBZ75" s="82"/>
      <c r="PCA75" s="82"/>
      <c r="PCB75" s="82"/>
      <c r="PCC75" s="82"/>
      <c r="PCD75" s="82"/>
      <c r="PCE75" s="82"/>
      <c r="PCF75" s="82"/>
      <c r="PCG75" s="82"/>
      <c r="PCH75" s="82"/>
      <c r="PCI75" s="82"/>
      <c r="PCJ75" s="82"/>
      <c r="PCK75" s="82"/>
      <c r="PCL75" s="82"/>
      <c r="PCM75" s="82"/>
      <c r="PCN75" s="82"/>
      <c r="PCO75" s="82"/>
      <c r="PCP75" s="82"/>
      <c r="PCQ75" s="82"/>
      <c r="PCR75" s="82"/>
      <c r="PCS75" s="82"/>
      <c r="PCT75" s="82"/>
      <c r="PCU75" s="82"/>
      <c r="PCV75" s="82"/>
      <c r="PCW75" s="82"/>
      <c r="PCX75" s="82"/>
      <c r="PCY75" s="82"/>
      <c r="PCZ75" s="82"/>
      <c r="PDA75" s="82"/>
      <c r="PDB75" s="82"/>
      <c r="PDC75" s="82"/>
      <c r="PDD75" s="82"/>
      <c r="PDE75" s="82"/>
      <c r="PDF75" s="82"/>
      <c r="PDG75" s="82"/>
      <c r="PDH75" s="82"/>
      <c r="PDI75" s="82"/>
      <c r="PDJ75" s="82"/>
      <c r="PDK75" s="82"/>
      <c r="PDL75" s="82"/>
      <c r="PDM75" s="82"/>
      <c r="PDN75" s="82"/>
      <c r="PDO75" s="82"/>
      <c r="PDP75" s="82"/>
      <c r="PDQ75" s="82"/>
      <c r="PDR75" s="82"/>
      <c r="PDS75" s="82"/>
      <c r="PDT75" s="82"/>
      <c r="PDU75" s="82"/>
      <c r="PDV75" s="82"/>
      <c r="PDW75" s="82"/>
      <c r="PDX75" s="82"/>
      <c r="PDY75" s="82"/>
      <c r="PDZ75" s="82"/>
      <c r="PEA75" s="82"/>
      <c r="PEB75" s="82"/>
      <c r="PEC75" s="82"/>
      <c r="PED75" s="82"/>
      <c r="PEE75" s="82"/>
      <c r="PEF75" s="82"/>
      <c r="PEG75" s="82"/>
      <c r="PEH75" s="82"/>
      <c r="PEI75" s="82"/>
      <c r="PEJ75" s="82"/>
      <c r="PEK75" s="82"/>
      <c r="PEL75" s="82"/>
      <c r="PEM75" s="82"/>
      <c r="PEN75" s="82"/>
      <c r="PEO75" s="82"/>
      <c r="PEP75" s="82"/>
      <c r="PEQ75" s="82"/>
      <c r="PER75" s="82"/>
      <c r="PES75" s="82"/>
      <c r="PET75" s="82"/>
      <c r="PEU75" s="82"/>
      <c r="PEV75" s="82"/>
      <c r="PEW75" s="82"/>
      <c r="PEX75" s="82"/>
      <c r="PEY75" s="82"/>
      <c r="PEZ75" s="82"/>
      <c r="PFA75" s="82"/>
      <c r="PFB75" s="82"/>
      <c r="PFC75" s="82"/>
      <c r="PFD75" s="82"/>
      <c r="PFE75" s="82"/>
      <c r="PFF75" s="82"/>
      <c r="PFG75" s="82"/>
      <c r="PFH75" s="82"/>
      <c r="PFI75" s="82"/>
      <c r="PFJ75" s="82"/>
      <c r="PFK75" s="82"/>
      <c r="PFL75" s="82"/>
      <c r="PFM75" s="82"/>
      <c r="PFN75" s="82"/>
      <c r="PFO75" s="82"/>
      <c r="PFP75" s="82"/>
      <c r="PFQ75" s="82"/>
      <c r="PFR75" s="82"/>
      <c r="PFS75" s="82"/>
      <c r="PFT75" s="82"/>
      <c r="PFU75" s="82"/>
      <c r="PFV75" s="82"/>
      <c r="PFW75" s="82"/>
      <c r="PFX75" s="82"/>
      <c r="PFY75" s="82"/>
      <c r="PFZ75" s="82"/>
      <c r="PGA75" s="82"/>
      <c r="PGB75" s="82"/>
      <c r="PGC75" s="82"/>
      <c r="PGD75" s="82"/>
      <c r="PGE75" s="82"/>
      <c r="PGF75" s="82"/>
      <c r="PGG75" s="82"/>
      <c r="PGH75" s="82"/>
      <c r="PGI75" s="82"/>
      <c r="PGJ75" s="82"/>
      <c r="PGK75" s="82"/>
      <c r="PGL75" s="82"/>
      <c r="PGM75" s="82"/>
      <c r="PGN75" s="82"/>
      <c r="PGO75" s="82"/>
      <c r="PGP75" s="82"/>
      <c r="PGQ75" s="82"/>
      <c r="PGR75" s="82"/>
      <c r="PGS75" s="82"/>
      <c r="PGT75" s="82"/>
      <c r="PGU75" s="82"/>
      <c r="PGV75" s="82"/>
      <c r="PGW75" s="82"/>
      <c r="PGX75" s="82"/>
      <c r="PGY75" s="82"/>
      <c r="PGZ75" s="82"/>
      <c r="PHA75" s="82"/>
      <c r="PHB75" s="82"/>
      <c r="PHC75" s="82"/>
      <c r="PHD75" s="82"/>
      <c r="PHE75" s="82"/>
      <c r="PHF75" s="82"/>
      <c r="PHG75" s="82"/>
      <c r="PHH75" s="82"/>
      <c r="PHI75" s="82"/>
      <c r="PHJ75" s="82"/>
      <c r="PHK75" s="82"/>
      <c r="PHL75" s="82"/>
      <c r="PHM75" s="82"/>
      <c r="PHN75" s="82"/>
      <c r="PHO75" s="82"/>
      <c r="PHP75" s="82"/>
      <c r="PHQ75" s="82"/>
      <c r="PHR75" s="82"/>
      <c r="PHS75" s="82"/>
      <c r="PHT75" s="82"/>
      <c r="PHU75" s="82"/>
      <c r="PHV75" s="82"/>
      <c r="PHW75" s="82"/>
      <c r="PHX75" s="82"/>
      <c r="PHY75" s="82"/>
      <c r="PHZ75" s="82"/>
      <c r="PIA75" s="82"/>
      <c r="PIB75" s="82"/>
      <c r="PIC75" s="82"/>
      <c r="PID75" s="82"/>
      <c r="PIE75" s="82"/>
      <c r="PIF75" s="82"/>
      <c r="PIG75" s="82"/>
      <c r="PIH75" s="82"/>
      <c r="PII75" s="82"/>
      <c r="PIJ75" s="82"/>
      <c r="PIK75" s="82"/>
      <c r="PIL75" s="82"/>
      <c r="PIM75" s="82"/>
      <c r="PIN75" s="82"/>
      <c r="PIO75" s="82"/>
      <c r="PIP75" s="82"/>
      <c r="PIQ75" s="82"/>
      <c r="PIR75" s="82"/>
      <c r="PIS75" s="82"/>
      <c r="PIT75" s="82"/>
      <c r="PIU75" s="82"/>
      <c r="PIV75" s="82"/>
      <c r="PIW75" s="82"/>
      <c r="PIX75" s="82"/>
      <c r="PIY75" s="82"/>
      <c r="PIZ75" s="82"/>
      <c r="PJA75" s="82"/>
      <c r="PJB75" s="82"/>
      <c r="PJC75" s="82"/>
      <c r="PJD75" s="82"/>
      <c r="PJE75" s="82"/>
      <c r="PJF75" s="82"/>
      <c r="PJG75" s="82"/>
      <c r="PJH75" s="82"/>
      <c r="PJI75" s="82"/>
      <c r="PJJ75" s="82"/>
      <c r="PJK75" s="82"/>
      <c r="PJL75" s="82"/>
      <c r="PJM75" s="82"/>
      <c r="PJN75" s="82"/>
      <c r="PJO75" s="82"/>
      <c r="PJP75" s="82"/>
      <c r="PJQ75" s="82"/>
      <c r="PJR75" s="82"/>
      <c r="PJS75" s="82"/>
      <c r="PJT75" s="82"/>
      <c r="PJU75" s="82"/>
      <c r="PJV75" s="82"/>
      <c r="PJW75" s="82"/>
      <c r="PJX75" s="82"/>
      <c r="PJY75" s="82"/>
      <c r="PJZ75" s="82"/>
      <c r="PKA75" s="82"/>
      <c r="PKB75" s="82"/>
      <c r="PKC75" s="82"/>
      <c r="PKD75" s="82"/>
      <c r="PKE75" s="82"/>
      <c r="PKF75" s="82"/>
      <c r="PKG75" s="82"/>
      <c r="PKH75" s="82"/>
      <c r="PKI75" s="82"/>
      <c r="PKJ75" s="82"/>
      <c r="PKK75" s="82"/>
      <c r="PKL75" s="82"/>
      <c r="PKM75" s="82"/>
      <c r="PKN75" s="82"/>
      <c r="PKO75" s="82"/>
      <c r="PKP75" s="82"/>
      <c r="PKQ75" s="82"/>
      <c r="PKR75" s="82"/>
      <c r="PKS75" s="82"/>
      <c r="PKT75" s="82"/>
      <c r="PKU75" s="82"/>
      <c r="PKV75" s="82"/>
      <c r="PKW75" s="82"/>
      <c r="PKX75" s="82"/>
      <c r="PKY75" s="82"/>
      <c r="PKZ75" s="82"/>
      <c r="PLA75" s="82"/>
      <c r="PLB75" s="82"/>
      <c r="PLC75" s="82"/>
      <c r="PLD75" s="82"/>
      <c r="PLE75" s="82"/>
      <c r="PLF75" s="82"/>
      <c r="PLG75" s="82"/>
      <c r="PLH75" s="82"/>
      <c r="PLI75" s="82"/>
      <c r="PLJ75" s="82"/>
      <c r="PLK75" s="82"/>
      <c r="PLL75" s="82"/>
      <c r="PLM75" s="82"/>
      <c r="PLN75" s="82"/>
      <c r="PLO75" s="82"/>
      <c r="PLP75" s="82"/>
      <c r="PLQ75" s="82"/>
      <c r="PLR75" s="82"/>
      <c r="PLS75" s="82"/>
      <c r="PLT75" s="82"/>
      <c r="PLU75" s="82"/>
      <c r="PLV75" s="82"/>
      <c r="PLW75" s="82"/>
      <c r="PLX75" s="82"/>
      <c r="PLY75" s="82"/>
      <c r="PLZ75" s="82"/>
      <c r="PMA75" s="82"/>
      <c r="PMB75" s="82"/>
      <c r="PMC75" s="82"/>
      <c r="PMD75" s="82"/>
      <c r="PME75" s="82"/>
      <c r="PMF75" s="82"/>
      <c r="PMG75" s="82"/>
      <c r="PMH75" s="82"/>
      <c r="PMI75" s="82"/>
      <c r="PMJ75" s="82"/>
      <c r="PMK75" s="82"/>
      <c r="PML75" s="82"/>
      <c r="PMM75" s="82"/>
      <c r="PMN75" s="82"/>
      <c r="PMO75" s="82"/>
      <c r="PMP75" s="82"/>
      <c r="PMQ75" s="82"/>
      <c r="PMR75" s="82"/>
      <c r="PMS75" s="82"/>
      <c r="PMT75" s="82"/>
      <c r="PMU75" s="82"/>
      <c r="PMV75" s="82"/>
      <c r="PMW75" s="82"/>
      <c r="PMX75" s="82"/>
      <c r="PMY75" s="82"/>
      <c r="PMZ75" s="82"/>
      <c r="PNA75" s="82"/>
      <c r="PNB75" s="82"/>
      <c r="PNC75" s="82"/>
      <c r="PND75" s="82"/>
      <c r="PNE75" s="82"/>
      <c r="PNF75" s="82"/>
      <c r="PNG75" s="82"/>
      <c r="PNH75" s="82"/>
      <c r="PNI75" s="82"/>
      <c r="PNJ75" s="82"/>
      <c r="PNK75" s="82"/>
      <c r="PNL75" s="82"/>
      <c r="PNM75" s="82"/>
      <c r="PNN75" s="82"/>
      <c r="PNO75" s="82"/>
      <c r="PNP75" s="82"/>
      <c r="PNQ75" s="82"/>
      <c r="PNR75" s="82"/>
      <c r="PNS75" s="82"/>
      <c r="PNT75" s="82"/>
      <c r="PNU75" s="82"/>
      <c r="PNV75" s="82"/>
      <c r="PNW75" s="82"/>
      <c r="PNX75" s="82"/>
      <c r="PNY75" s="82"/>
      <c r="PNZ75" s="82"/>
      <c r="POA75" s="82"/>
      <c r="POB75" s="82"/>
      <c r="POC75" s="82"/>
      <c r="POD75" s="82"/>
      <c r="POE75" s="82"/>
      <c r="POF75" s="82"/>
      <c r="POG75" s="82"/>
      <c r="POH75" s="82"/>
      <c r="POI75" s="82"/>
      <c r="POJ75" s="82"/>
      <c r="POK75" s="82"/>
      <c r="POL75" s="82"/>
      <c r="POM75" s="82"/>
      <c r="PON75" s="82"/>
      <c r="POO75" s="82"/>
      <c r="POP75" s="82"/>
      <c r="POQ75" s="82"/>
      <c r="POR75" s="82"/>
      <c r="POS75" s="82"/>
      <c r="POT75" s="82"/>
      <c r="POU75" s="82"/>
      <c r="POV75" s="82"/>
      <c r="POW75" s="82"/>
      <c r="POX75" s="82"/>
      <c r="POY75" s="82"/>
      <c r="POZ75" s="82"/>
      <c r="PPA75" s="82"/>
      <c r="PPB75" s="82"/>
      <c r="PPC75" s="82"/>
      <c r="PPD75" s="82"/>
      <c r="PPE75" s="82"/>
      <c r="PPF75" s="82"/>
      <c r="PPG75" s="82"/>
      <c r="PPH75" s="82"/>
      <c r="PPI75" s="82"/>
      <c r="PPJ75" s="82"/>
      <c r="PPK75" s="82"/>
      <c r="PPL75" s="82"/>
      <c r="PPM75" s="82"/>
      <c r="PPN75" s="82"/>
      <c r="PPO75" s="82"/>
      <c r="PPP75" s="82"/>
      <c r="PPQ75" s="82"/>
      <c r="PPR75" s="82"/>
      <c r="PPS75" s="82"/>
      <c r="PPT75" s="82"/>
      <c r="PPU75" s="82"/>
      <c r="PPV75" s="82"/>
      <c r="PPW75" s="82"/>
      <c r="PPX75" s="82"/>
      <c r="PPY75" s="82"/>
      <c r="PPZ75" s="82"/>
      <c r="PQA75" s="82"/>
      <c r="PQB75" s="82"/>
      <c r="PQC75" s="82"/>
      <c r="PQD75" s="82"/>
      <c r="PQE75" s="82"/>
      <c r="PQF75" s="82"/>
      <c r="PQG75" s="82"/>
      <c r="PQH75" s="82"/>
      <c r="PQI75" s="82"/>
      <c r="PQJ75" s="82"/>
      <c r="PQK75" s="82"/>
      <c r="PQL75" s="82"/>
      <c r="PQM75" s="82"/>
      <c r="PQN75" s="82"/>
      <c r="PQO75" s="82"/>
      <c r="PQP75" s="82"/>
      <c r="PQQ75" s="82"/>
      <c r="PQR75" s="82"/>
      <c r="PQS75" s="82"/>
      <c r="PQT75" s="82"/>
      <c r="PQU75" s="82"/>
      <c r="PQV75" s="82"/>
      <c r="PQW75" s="82"/>
      <c r="PQX75" s="82"/>
      <c r="PQY75" s="82"/>
      <c r="PQZ75" s="82"/>
      <c r="PRA75" s="82"/>
      <c r="PRB75" s="82"/>
      <c r="PRC75" s="82"/>
      <c r="PRD75" s="82"/>
      <c r="PRE75" s="82"/>
      <c r="PRF75" s="82"/>
      <c r="PRG75" s="82"/>
      <c r="PRH75" s="82"/>
      <c r="PRI75" s="82"/>
      <c r="PRJ75" s="82"/>
      <c r="PRK75" s="82"/>
      <c r="PRL75" s="82"/>
      <c r="PRM75" s="82"/>
      <c r="PRN75" s="82"/>
      <c r="PRO75" s="82"/>
      <c r="PRP75" s="82"/>
      <c r="PRQ75" s="82"/>
      <c r="PRR75" s="82"/>
      <c r="PRS75" s="82"/>
      <c r="PRT75" s="82"/>
      <c r="PRU75" s="82"/>
      <c r="PRV75" s="82"/>
      <c r="PRW75" s="82"/>
      <c r="PRX75" s="82"/>
      <c r="PRY75" s="82"/>
      <c r="PRZ75" s="82"/>
      <c r="PSA75" s="82"/>
      <c r="PSB75" s="82"/>
      <c r="PSC75" s="82"/>
      <c r="PSD75" s="82"/>
      <c r="PSE75" s="82"/>
      <c r="PSF75" s="82"/>
      <c r="PSG75" s="82"/>
      <c r="PSH75" s="82"/>
      <c r="PSI75" s="82"/>
      <c r="PSJ75" s="82"/>
      <c r="PSK75" s="82"/>
      <c r="PSL75" s="82"/>
      <c r="PSM75" s="82"/>
      <c r="PSN75" s="82"/>
      <c r="PSO75" s="82"/>
      <c r="PSP75" s="82"/>
      <c r="PSQ75" s="82"/>
      <c r="PSR75" s="82"/>
      <c r="PSS75" s="82"/>
      <c r="PST75" s="82"/>
      <c r="PSU75" s="82"/>
      <c r="PSV75" s="82"/>
      <c r="PSW75" s="82"/>
      <c r="PSX75" s="82"/>
      <c r="PSY75" s="82"/>
      <c r="PSZ75" s="82"/>
      <c r="PTA75" s="82"/>
      <c r="PTB75" s="82"/>
      <c r="PTC75" s="82"/>
      <c r="PTD75" s="82"/>
      <c r="PTE75" s="82"/>
      <c r="PTF75" s="82"/>
      <c r="PTG75" s="82"/>
      <c r="PTH75" s="82"/>
      <c r="PTI75" s="82"/>
      <c r="PTJ75" s="82"/>
      <c r="PTK75" s="82"/>
      <c r="PTL75" s="82"/>
      <c r="PTM75" s="82"/>
      <c r="PTN75" s="82"/>
      <c r="PTO75" s="82"/>
      <c r="PTP75" s="82"/>
      <c r="PTQ75" s="82"/>
      <c r="PTR75" s="82"/>
      <c r="PTS75" s="82"/>
      <c r="PTT75" s="82"/>
      <c r="PTU75" s="82"/>
      <c r="PTV75" s="82"/>
      <c r="PTW75" s="82"/>
      <c r="PTX75" s="82"/>
      <c r="PTY75" s="82"/>
      <c r="PTZ75" s="82"/>
      <c r="PUA75" s="82"/>
      <c r="PUB75" s="82"/>
      <c r="PUC75" s="82"/>
      <c r="PUD75" s="82"/>
      <c r="PUE75" s="82"/>
      <c r="PUF75" s="82"/>
      <c r="PUG75" s="82"/>
      <c r="PUH75" s="82"/>
      <c r="PUI75" s="82"/>
      <c r="PUJ75" s="82"/>
      <c r="PUK75" s="82"/>
      <c r="PUL75" s="82"/>
      <c r="PUM75" s="82"/>
      <c r="PUN75" s="82"/>
      <c r="PUO75" s="82"/>
      <c r="PUP75" s="82"/>
      <c r="PUQ75" s="82"/>
      <c r="PUR75" s="82"/>
      <c r="PUS75" s="82"/>
      <c r="PUT75" s="82"/>
      <c r="PUU75" s="82"/>
      <c r="PUV75" s="82"/>
      <c r="PUW75" s="82"/>
      <c r="PUX75" s="82"/>
      <c r="PUY75" s="82"/>
      <c r="PUZ75" s="82"/>
      <c r="PVA75" s="82"/>
      <c r="PVB75" s="82"/>
      <c r="PVC75" s="82"/>
      <c r="PVD75" s="82"/>
      <c r="PVE75" s="82"/>
      <c r="PVF75" s="82"/>
      <c r="PVG75" s="82"/>
      <c r="PVH75" s="82"/>
      <c r="PVI75" s="82"/>
      <c r="PVJ75" s="82"/>
      <c r="PVK75" s="82"/>
      <c r="PVL75" s="82"/>
      <c r="PVM75" s="82"/>
      <c r="PVN75" s="82"/>
      <c r="PVO75" s="82"/>
      <c r="PVP75" s="82"/>
      <c r="PVQ75" s="82"/>
      <c r="PVR75" s="82"/>
      <c r="PVS75" s="82"/>
      <c r="PVT75" s="82"/>
      <c r="PVU75" s="82"/>
      <c r="PVV75" s="82"/>
      <c r="PVW75" s="82"/>
      <c r="PVX75" s="82"/>
      <c r="PVY75" s="82"/>
      <c r="PVZ75" s="82"/>
      <c r="PWA75" s="82"/>
      <c r="PWB75" s="82"/>
      <c r="PWC75" s="82"/>
      <c r="PWD75" s="82"/>
      <c r="PWE75" s="82"/>
      <c r="PWF75" s="82"/>
      <c r="PWG75" s="82"/>
      <c r="PWH75" s="82"/>
      <c r="PWI75" s="82"/>
      <c r="PWJ75" s="82"/>
      <c r="PWK75" s="82"/>
      <c r="PWL75" s="82"/>
      <c r="PWM75" s="82"/>
      <c r="PWN75" s="82"/>
      <c r="PWO75" s="82"/>
      <c r="PWP75" s="82"/>
      <c r="PWQ75" s="82"/>
      <c r="PWR75" s="82"/>
      <c r="PWS75" s="82"/>
      <c r="PWT75" s="82"/>
      <c r="PWU75" s="82"/>
      <c r="PWV75" s="82"/>
      <c r="PWW75" s="82"/>
      <c r="PWX75" s="82"/>
      <c r="PWY75" s="82"/>
      <c r="PWZ75" s="82"/>
      <c r="PXA75" s="82"/>
      <c r="PXB75" s="82"/>
      <c r="PXC75" s="82"/>
      <c r="PXD75" s="82"/>
      <c r="PXE75" s="82"/>
      <c r="PXF75" s="82"/>
      <c r="PXG75" s="82"/>
      <c r="PXH75" s="82"/>
      <c r="PXI75" s="82"/>
      <c r="PXJ75" s="82"/>
      <c r="PXK75" s="82"/>
      <c r="PXL75" s="82"/>
      <c r="PXM75" s="82"/>
      <c r="PXN75" s="82"/>
      <c r="PXO75" s="82"/>
      <c r="PXP75" s="82"/>
      <c r="PXQ75" s="82"/>
      <c r="PXR75" s="82"/>
      <c r="PXS75" s="82"/>
      <c r="PXT75" s="82"/>
      <c r="PXU75" s="82"/>
      <c r="PXV75" s="82"/>
      <c r="PXW75" s="82"/>
      <c r="PXX75" s="82"/>
      <c r="PXY75" s="82"/>
      <c r="PXZ75" s="82"/>
      <c r="PYA75" s="82"/>
      <c r="PYB75" s="82"/>
      <c r="PYC75" s="82"/>
      <c r="PYD75" s="82"/>
      <c r="PYE75" s="82"/>
      <c r="PYF75" s="82"/>
      <c r="PYG75" s="82"/>
      <c r="PYH75" s="82"/>
      <c r="PYI75" s="82"/>
      <c r="PYJ75" s="82"/>
      <c r="PYK75" s="82"/>
      <c r="PYL75" s="82"/>
      <c r="PYM75" s="82"/>
      <c r="PYN75" s="82"/>
      <c r="PYO75" s="82"/>
      <c r="PYP75" s="82"/>
      <c r="PYQ75" s="82"/>
      <c r="PYR75" s="82"/>
      <c r="PYS75" s="82"/>
      <c r="PYT75" s="82"/>
      <c r="PYU75" s="82"/>
      <c r="PYV75" s="82"/>
      <c r="PYW75" s="82"/>
      <c r="PYX75" s="82"/>
      <c r="PYY75" s="82"/>
      <c r="PYZ75" s="82"/>
      <c r="PZA75" s="82"/>
      <c r="PZB75" s="82"/>
      <c r="PZC75" s="82"/>
      <c r="PZD75" s="82"/>
      <c r="PZE75" s="82"/>
      <c r="PZF75" s="82"/>
      <c r="PZG75" s="82"/>
      <c r="PZH75" s="82"/>
      <c r="PZI75" s="82"/>
      <c r="PZJ75" s="82"/>
      <c r="PZK75" s="82"/>
      <c r="PZL75" s="82"/>
      <c r="PZM75" s="82"/>
      <c r="PZN75" s="82"/>
      <c r="PZO75" s="82"/>
      <c r="PZP75" s="82"/>
      <c r="PZQ75" s="82"/>
      <c r="PZR75" s="82"/>
      <c r="PZS75" s="82"/>
      <c r="PZT75" s="82"/>
      <c r="PZU75" s="82"/>
      <c r="PZV75" s="82"/>
      <c r="PZW75" s="82"/>
      <c r="PZX75" s="82"/>
      <c r="PZY75" s="82"/>
      <c r="PZZ75" s="82"/>
      <c r="QAA75" s="82"/>
      <c r="QAB75" s="82"/>
      <c r="QAC75" s="82"/>
      <c r="QAD75" s="82"/>
      <c r="QAE75" s="82"/>
      <c r="QAF75" s="82"/>
      <c r="QAG75" s="82"/>
      <c r="QAH75" s="82"/>
      <c r="QAI75" s="82"/>
      <c r="QAJ75" s="82"/>
      <c r="QAK75" s="82"/>
      <c r="QAL75" s="82"/>
      <c r="QAM75" s="82"/>
      <c r="QAN75" s="82"/>
      <c r="QAO75" s="82"/>
      <c r="QAP75" s="82"/>
      <c r="QAQ75" s="82"/>
      <c r="QAR75" s="82"/>
      <c r="QAS75" s="82"/>
      <c r="QAT75" s="82"/>
      <c r="QAU75" s="82"/>
      <c r="QAV75" s="82"/>
      <c r="QAW75" s="82"/>
      <c r="QAX75" s="82"/>
      <c r="QAY75" s="82"/>
      <c r="QAZ75" s="82"/>
      <c r="QBA75" s="82"/>
      <c r="QBB75" s="82"/>
      <c r="QBC75" s="82"/>
      <c r="QBD75" s="82"/>
      <c r="QBE75" s="82"/>
      <c r="QBF75" s="82"/>
      <c r="QBG75" s="82"/>
      <c r="QBH75" s="82"/>
      <c r="QBI75" s="82"/>
      <c r="QBJ75" s="82"/>
      <c r="QBK75" s="82"/>
      <c r="QBL75" s="82"/>
      <c r="QBM75" s="82"/>
      <c r="QBN75" s="82"/>
      <c r="QBO75" s="82"/>
      <c r="QBP75" s="82"/>
      <c r="QBQ75" s="82"/>
      <c r="QBR75" s="82"/>
      <c r="QBS75" s="82"/>
      <c r="QBT75" s="82"/>
      <c r="QBU75" s="82"/>
      <c r="QBV75" s="82"/>
      <c r="QBW75" s="82"/>
      <c r="QBX75" s="82"/>
      <c r="QBY75" s="82"/>
      <c r="QBZ75" s="82"/>
      <c r="QCA75" s="82"/>
      <c r="QCB75" s="82"/>
      <c r="QCC75" s="82"/>
      <c r="QCD75" s="82"/>
      <c r="QCE75" s="82"/>
      <c r="QCF75" s="82"/>
      <c r="QCG75" s="82"/>
      <c r="QCH75" s="82"/>
      <c r="QCI75" s="82"/>
      <c r="QCJ75" s="82"/>
      <c r="QCK75" s="82"/>
      <c r="QCL75" s="82"/>
      <c r="QCM75" s="82"/>
      <c r="QCN75" s="82"/>
      <c r="QCO75" s="82"/>
      <c r="QCP75" s="82"/>
      <c r="QCQ75" s="82"/>
      <c r="QCR75" s="82"/>
      <c r="QCS75" s="82"/>
      <c r="QCT75" s="82"/>
      <c r="QCU75" s="82"/>
      <c r="QCV75" s="82"/>
      <c r="QCW75" s="82"/>
      <c r="QCX75" s="82"/>
      <c r="QCY75" s="82"/>
      <c r="QCZ75" s="82"/>
      <c r="QDA75" s="82"/>
      <c r="QDB75" s="82"/>
      <c r="QDC75" s="82"/>
      <c r="QDD75" s="82"/>
      <c r="QDE75" s="82"/>
      <c r="QDF75" s="82"/>
      <c r="QDG75" s="82"/>
      <c r="QDH75" s="82"/>
      <c r="QDI75" s="82"/>
      <c r="QDJ75" s="82"/>
      <c r="QDK75" s="82"/>
      <c r="QDL75" s="82"/>
      <c r="QDM75" s="82"/>
      <c r="QDN75" s="82"/>
      <c r="QDO75" s="82"/>
      <c r="QDP75" s="82"/>
      <c r="QDQ75" s="82"/>
      <c r="QDR75" s="82"/>
      <c r="QDS75" s="82"/>
      <c r="QDT75" s="82"/>
      <c r="QDU75" s="82"/>
      <c r="QDV75" s="82"/>
      <c r="QDW75" s="82"/>
      <c r="QDX75" s="82"/>
      <c r="QDY75" s="82"/>
      <c r="QDZ75" s="82"/>
      <c r="QEA75" s="82"/>
      <c r="QEB75" s="82"/>
      <c r="QEC75" s="82"/>
      <c r="QED75" s="82"/>
      <c r="QEE75" s="82"/>
      <c r="QEF75" s="82"/>
      <c r="QEG75" s="82"/>
      <c r="QEH75" s="82"/>
      <c r="QEI75" s="82"/>
      <c r="QEJ75" s="82"/>
      <c r="QEK75" s="82"/>
      <c r="QEL75" s="82"/>
      <c r="QEM75" s="82"/>
      <c r="QEN75" s="82"/>
      <c r="QEO75" s="82"/>
      <c r="QEP75" s="82"/>
      <c r="QEQ75" s="82"/>
      <c r="QER75" s="82"/>
      <c r="QES75" s="82"/>
      <c r="QET75" s="82"/>
      <c r="QEU75" s="82"/>
      <c r="QEV75" s="82"/>
      <c r="QEW75" s="82"/>
      <c r="QEX75" s="82"/>
      <c r="QEY75" s="82"/>
      <c r="QEZ75" s="82"/>
      <c r="QFA75" s="82"/>
      <c r="QFB75" s="82"/>
      <c r="QFC75" s="82"/>
      <c r="QFD75" s="82"/>
      <c r="QFE75" s="82"/>
      <c r="QFF75" s="82"/>
      <c r="QFG75" s="82"/>
      <c r="QFH75" s="82"/>
      <c r="QFI75" s="82"/>
      <c r="QFJ75" s="82"/>
      <c r="QFK75" s="82"/>
      <c r="QFL75" s="82"/>
      <c r="QFM75" s="82"/>
      <c r="QFN75" s="82"/>
      <c r="QFO75" s="82"/>
      <c r="QFP75" s="82"/>
      <c r="QFQ75" s="82"/>
      <c r="QFR75" s="82"/>
      <c r="QFS75" s="82"/>
      <c r="QFT75" s="82"/>
      <c r="QFU75" s="82"/>
      <c r="QFV75" s="82"/>
      <c r="QFW75" s="82"/>
      <c r="QFX75" s="82"/>
      <c r="QFY75" s="82"/>
      <c r="QFZ75" s="82"/>
      <c r="QGA75" s="82"/>
      <c r="QGB75" s="82"/>
      <c r="QGC75" s="82"/>
      <c r="QGD75" s="82"/>
      <c r="QGE75" s="82"/>
      <c r="QGF75" s="82"/>
      <c r="QGG75" s="82"/>
      <c r="QGH75" s="82"/>
      <c r="QGI75" s="82"/>
      <c r="QGJ75" s="82"/>
      <c r="QGK75" s="82"/>
      <c r="QGL75" s="82"/>
      <c r="QGM75" s="82"/>
      <c r="QGN75" s="82"/>
      <c r="QGO75" s="82"/>
      <c r="QGP75" s="82"/>
      <c r="QGQ75" s="82"/>
      <c r="QGR75" s="82"/>
      <c r="QGS75" s="82"/>
      <c r="QGT75" s="82"/>
      <c r="QGU75" s="82"/>
      <c r="QGV75" s="82"/>
      <c r="QGW75" s="82"/>
      <c r="QGX75" s="82"/>
      <c r="QGY75" s="82"/>
      <c r="QGZ75" s="82"/>
      <c r="QHA75" s="82"/>
      <c r="QHB75" s="82"/>
      <c r="QHC75" s="82"/>
      <c r="QHD75" s="82"/>
      <c r="QHE75" s="82"/>
      <c r="QHF75" s="82"/>
      <c r="QHG75" s="82"/>
      <c r="QHH75" s="82"/>
      <c r="QHI75" s="82"/>
      <c r="QHJ75" s="82"/>
      <c r="QHK75" s="82"/>
      <c r="QHL75" s="82"/>
      <c r="QHM75" s="82"/>
      <c r="QHN75" s="82"/>
      <c r="QHO75" s="82"/>
      <c r="QHP75" s="82"/>
      <c r="QHQ75" s="82"/>
      <c r="QHR75" s="82"/>
      <c r="QHS75" s="82"/>
      <c r="QHT75" s="82"/>
      <c r="QHU75" s="82"/>
      <c r="QHV75" s="82"/>
      <c r="QHW75" s="82"/>
      <c r="QHX75" s="82"/>
      <c r="QHY75" s="82"/>
      <c r="QHZ75" s="82"/>
      <c r="QIA75" s="82"/>
      <c r="QIB75" s="82"/>
      <c r="QIC75" s="82"/>
      <c r="QID75" s="82"/>
      <c r="QIE75" s="82"/>
      <c r="QIF75" s="82"/>
      <c r="QIG75" s="82"/>
      <c r="QIH75" s="82"/>
      <c r="QII75" s="82"/>
      <c r="QIJ75" s="82"/>
      <c r="QIK75" s="82"/>
      <c r="QIL75" s="82"/>
      <c r="QIM75" s="82"/>
      <c r="QIN75" s="82"/>
      <c r="QIO75" s="82"/>
      <c r="QIP75" s="82"/>
      <c r="QIQ75" s="82"/>
      <c r="QIR75" s="82"/>
      <c r="QIS75" s="82"/>
      <c r="QIT75" s="82"/>
      <c r="QIU75" s="82"/>
      <c r="QIV75" s="82"/>
      <c r="QIW75" s="82"/>
      <c r="QIX75" s="82"/>
      <c r="QIY75" s="82"/>
      <c r="QIZ75" s="82"/>
      <c r="QJA75" s="82"/>
      <c r="QJB75" s="82"/>
      <c r="QJC75" s="82"/>
      <c r="QJD75" s="82"/>
      <c r="QJE75" s="82"/>
      <c r="QJF75" s="82"/>
      <c r="QJG75" s="82"/>
      <c r="QJH75" s="82"/>
      <c r="QJI75" s="82"/>
      <c r="QJJ75" s="82"/>
      <c r="QJK75" s="82"/>
      <c r="QJL75" s="82"/>
      <c r="QJM75" s="82"/>
      <c r="QJN75" s="82"/>
      <c r="QJO75" s="82"/>
      <c r="QJP75" s="82"/>
      <c r="QJQ75" s="82"/>
      <c r="QJR75" s="82"/>
      <c r="QJS75" s="82"/>
      <c r="QJT75" s="82"/>
      <c r="QJU75" s="82"/>
      <c r="QJV75" s="82"/>
      <c r="QJW75" s="82"/>
      <c r="QJX75" s="82"/>
      <c r="QJY75" s="82"/>
      <c r="QJZ75" s="82"/>
      <c r="QKA75" s="82"/>
      <c r="QKB75" s="82"/>
      <c r="QKC75" s="82"/>
      <c r="QKD75" s="82"/>
      <c r="QKE75" s="82"/>
      <c r="QKF75" s="82"/>
      <c r="QKG75" s="82"/>
      <c r="QKH75" s="82"/>
      <c r="QKI75" s="82"/>
      <c r="QKJ75" s="82"/>
      <c r="QKK75" s="82"/>
      <c r="QKL75" s="82"/>
      <c r="QKM75" s="82"/>
      <c r="QKN75" s="82"/>
      <c r="QKO75" s="82"/>
      <c r="QKP75" s="82"/>
      <c r="QKQ75" s="82"/>
      <c r="QKR75" s="82"/>
      <c r="QKS75" s="82"/>
      <c r="QKT75" s="82"/>
      <c r="QKU75" s="82"/>
      <c r="QKV75" s="82"/>
      <c r="QKW75" s="82"/>
      <c r="QKX75" s="82"/>
      <c r="QKY75" s="82"/>
      <c r="QKZ75" s="82"/>
      <c r="QLA75" s="82"/>
      <c r="QLB75" s="82"/>
      <c r="QLC75" s="82"/>
      <c r="QLD75" s="82"/>
      <c r="QLE75" s="82"/>
      <c r="QLF75" s="82"/>
      <c r="QLG75" s="82"/>
      <c r="QLH75" s="82"/>
      <c r="QLI75" s="82"/>
      <c r="QLJ75" s="82"/>
      <c r="QLK75" s="82"/>
      <c r="QLL75" s="82"/>
      <c r="QLM75" s="82"/>
      <c r="QLN75" s="82"/>
      <c r="QLO75" s="82"/>
      <c r="QLP75" s="82"/>
      <c r="QLQ75" s="82"/>
      <c r="QLR75" s="82"/>
      <c r="QLS75" s="82"/>
      <c r="QLT75" s="82"/>
      <c r="QLU75" s="82"/>
      <c r="QLV75" s="82"/>
      <c r="QLW75" s="82"/>
      <c r="QLX75" s="82"/>
      <c r="QLY75" s="82"/>
      <c r="QLZ75" s="82"/>
      <c r="QMA75" s="82"/>
      <c r="QMB75" s="82"/>
      <c r="QMC75" s="82"/>
      <c r="QMD75" s="82"/>
      <c r="QME75" s="82"/>
      <c r="QMF75" s="82"/>
      <c r="QMG75" s="82"/>
      <c r="QMH75" s="82"/>
      <c r="QMI75" s="82"/>
      <c r="QMJ75" s="82"/>
      <c r="QMK75" s="82"/>
      <c r="QML75" s="82"/>
      <c r="QMM75" s="82"/>
      <c r="QMN75" s="82"/>
      <c r="QMO75" s="82"/>
      <c r="QMP75" s="82"/>
      <c r="QMQ75" s="82"/>
      <c r="QMR75" s="82"/>
      <c r="QMS75" s="82"/>
      <c r="QMT75" s="82"/>
      <c r="QMU75" s="82"/>
      <c r="QMV75" s="82"/>
      <c r="QMW75" s="82"/>
      <c r="QMX75" s="82"/>
      <c r="QMY75" s="82"/>
      <c r="QMZ75" s="82"/>
      <c r="QNA75" s="82"/>
      <c r="QNB75" s="82"/>
      <c r="QNC75" s="82"/>
      <c r="QND75" s="82"/>
      <c r="QNE75" s="82"/>
      <c r="QNF75" s="82"/>
      <c r="QNG75" s="82"/>
      <c r="QNH75" s="82"/>
      <c r="QNI75" s="82"/>
      <c r="QNJ75" s="82"/>
      <c r="QNK75" s="82"/>
      <c r="QNL75" s="82"/>
      <c r="QNM75" s="82"/>
      <c r="QNN75" s="82"/>
      <c r="QNO75" s="82"/>
      <c r="QNP75" s="82"/>
      <c r="QNQ75" s="82"/>
      <c r="QNR75" s="82"/>
      <c r="QNS75" s="82"/>
      <c r="QNT75" s="82"/>
      <c r="QNU75" s="82"/>
      <c r="QNV75" s="82"/>
      <c r="QNW75" s="82"/>
      <c r="QNX75" s="82"/>
      <c r="QNY75" s="82"/>
      <c r="QNZ75" s="82"/>
      <c r="QOA75" s="82"/>
      <c r="QOB75" s="82"/>
      <c r="QOC75" s="82"/>
      <c r="QOD75" s="82"/>
      <c r="QOE75" s="82"/>
      <c r="QOF75" s="82"/>
      <c r="QOG75" s="82"/>
      <c r="QOH75" s="82"/>
      <c r="QOI75" s="82"/>
      <c r="QOJ75" s="82"/>
      <c r="QOK75" s="82"/>
      <c r="QOL75" s="82"/>
      <c r="QOM75" s="82"/>
      <c r="QON75" s="82"/>
      <c r="QOO75" s="82"/>
      <c r="QOP75" s="82"/>
      <c r="QOQ75" s="82"/>
      <c r="QOR75" s="82"/>
      <c r="QOS75" s="82"/>
      <c r="QOT75" s="82"/>
      <c r="QOU75" s="82"/>
      <c r="QOV75" s="82"/>
      <c r="QOW75" s="82"/>
      <c r="QOX75" s="82"/>
      <c r="QOY75" s="82"/>
      <c r="QOZ75" s="82"/>
      <c r="QPA75" s="82"/>
      <c r="QPB75" s="82"/>
      <c r="QPC75" s="82"/>
      <c r="QPD75" s="82"/>
      <c r="QPE75" s="82"/>
      <c r="QPF75" s="82"/>
      <c r="QPG75" s="82"/>
      <c r="QPH75" s="82"/>
      <c r="QPI75" s="82"/>
      <c r="QPJ75" s="82"/>
      <c r="QPK75" s="82"/>
      <c r="QPL75" s="82"/>
      <c r="QPM75" s="82"/>
      <c r="QPN75" s="82"/>
      <c r="QPO75" s="82"/>
      <c r="QPP75" s="82"/>
      <c r="QPQ75" s="82"/>
      <c r="QPR75" s="82"/>
      <c r="QPS75" s="82"/>
      <c r="QPT75" s="82"/>
      <c r="QPU75" s="82"/>
      <c r="QPV75" s="82"/>
      <c r="QPW75" s="82"/>
      <c r="QPX75" s="82"/>
      <c r="QPY75" s="82"/>
      <c r="QPZ75" s="82"/>
      <c r="QQA75" s="82"/>
      <c r="QQB75" s="82"/>
      <c r="QQC75" s="82"/>
      <c r="QQD75" s="82"/>
      <c r="QQE75" s="82"/>
      <c r="QQF75" s="82"/>
      <c r="QQG75" s="82"/>
      <c r="QQH75" s="82"/>
      <c r="QQI75" s="82"/>
      <c r="QQJ75" s="82"/>
      <c r="QQK75" s="82"/>
      <c r="QQL75" s="82"/>
      <c r="QQM75" s="82"/>
      <c r="QQN75" s="82"/>
      <c r="QQO75" s="82"/>
      <c r="QQP75" s="82"/>
      <c r="QQQ75" s="82"/>
      <c r="QQR75" s="82"/>
      <c r="QQS75" s="82"/>
      <c r="QQT75" s="82"/>
      <c r="QQU75" s="82"/>
      <c r="QQV75" s="82"/>
      <c r="QQW75" s="82"/>
      <c r="QQX75" s="82"/>
      <c r="QQY75" s="82"/>
      <c r="QQZ75" s="82"/>
      <c r="QRA75" s="82"/>
      <c r="QRB75" s="82"/>
      <c r="QRC75" s="82"/>
      <c r="QRD75" s="82"/>
      <c r="QRE75" s="82"/>
      <c r="QRF75" s="82"/>
      <c r="QRG75" s="82"/>
      <c r="QRH75" s="82"/>
      <c r="QRI75" s="82"/>
      <c r="QRJ75" s="82"/>
      <c r="QRK75" s="82"/>
      <c r="QRL75" s="82"/>
      <c r="QRM75" s="82"/>
      <c r="QRN75" s="82"/>
      <c r="QRO75" s="82"/>
      <c r="QRP75" s="82"/>
      <c r="QRQ75" s="82"/>
      <c r="QRR75" s="82"/>
      <c r="QRS75" s="82"/>
      <c r="QRT75" s="82"/>
      <c r="QRU75" s="82"/>
      <c r="QRV75" s="82"/>
      <c r="QRW75" s="82"/>
      <c r="QRX75" s="82"/>
      <c r="QRY75" s="82"/>
      <c r="QRZ75" s="82"/>
      <c r="QSA75" s="82"/>
      <c r="QSB75" s="82"/>
      <c r="QSC75" s="82"/>
      <c r="QSD75" s="82"/>
      <c r="QSE75" s="82"/>
      <c r="QSF75" s="82"/>
      <c r="QSG75" s="82"/>
      <c r="QSH75" s="82"/>
      <c r="QSI75" s="82"/>
      <c r="QSJ75" s="82"/>
      <c r="QSK75" s="82"/>
      <c r="QSL75" s="82"/>
      <c r="QSM75" s="82"/>
      <c r="QSN75" s="82"/>
      <c r="QSO75" s="82"/>
      <c r="QSP75" s="82"/>
      <c r="QSQ75" s="82"/>
      <c r="QSR75" s="82"/>
      <c r="QSS75" s="82"/>
      <c r="QST75" s="82"/>
      <c r="QSU75" s="82"/>
      <c r="QSV75" s="82"/>
      <c r="QSW75" s="82"/>
      <c r="QSX75" s="82"/>
      <c r="QSY75" s="82"/>
      <c r="QSZ75" s="82"/>
      <c r="QTA75" s="82"/>
      <c r="QTB75" s="82"/>
      <c r="QTC75" s="82"/>
      <c r="QTD75" s="82"/>
      <c r="QTE75" s="82"/>
      <c r="QTF75" s="82"/>
      <c r="QTG75" s="82"/>
      <c r="QTH75" s="82"/>
      <c r="QTI75" s="82"/>
      <c r="QTJ75" s="82"/>
      <c r="QTK75" s="82"/>
      <c r="QTL75" s="82"/>
      <c r="QTM75" s="82"/>
      <c r="QTN75" s="82"/>
      <c r="QTO75" s="82"/>
      <c r="QTP75" s="82"/>
      <c r="QTQ75" s="82"/>
      <c r="QTR75" s="82"/>
      <c r="QTS75" s="82"/>
      <c r="QTT75" s="82"/>
      <c r="QTU75" s="82"/>
      <c r="QTV75" s="82"/>
      <c r="QTW75" s="82"/>
      <c r="QTX75" s="82"/>
      <c r="QTY75" s="82"/>
      <c r="QTZ75" s="82"/>
      <c r="QUA75" s="82"/>
      <c r="QUB75" s="82"/>
      <c r="QUC75" s="82"/>
      <c r="QUD75" s="82"/>
      <c r="QUE75" s="82"/>
      <c r="QUF75" s="82"/>
      <c r="QUG75" s="82"/>
      <c r="QUH75" s="82"/>
      <c r="QUI75" s="82"/>
      <c r="QUJ75" s="82"/>
      <c r="QUK75" s="82"/>
      <c r="QUL75" s="82"/>
      <c r="QUM75" s="82"/>
      <c r="QUN75" s="82"/>
      <c r="QUO75" s="82"/>
      <c r="QUP75" s="82"/>
      <c r="QUQ75" s="82"/>
      <c r="QUR75" s="82"/>
      <c r="QUS75" s="82"/>
      <c r="QUT75" s="82"/>
      <c r="QUU75" s="82"/>
      <c r="QUV75" s="82"/>
      <c r="QUW75" s="82"/>
      <c r="QUX75" s="82"/>
      <c r="QUY75" s="82"/>
      <c r="QUZ75" s="82"/>
      <c r="QVA75" s="82"/>
      <c r="QVB75" s="82"/>
      <c r="QVC75" s="82"/>
      <c r="QVD75" s="82"/>
      <c r="QVE75" s="82"/>
      <c r="QVF75" s="82"/>
      <c r="QVG75" s="82"/>
      <c r="QVH75" s="82"/>
      <c r="QVI75" s="82"/>
      <c r="QVJ75" s="82"/>
      <c r="QVK75" s="82"/>
      <c r="QVL75" s="82"/>
      <c r="QVM75" s="82"/>
      <c r="QVN75" s="82"/>
      <c r="QVO75" s="82"/>
      <c r="QVP75" s="82"/>
      <c r="QVQ75" s="82"/>
      <c r="QVR75" s="82"/>
      <c r="QVS75" s="82"/>
      <c r="QVT75" s="82"/>
      <c r="QVU75" s="82"/>
      <c r="QVV75" s="82"/>
      <c r="QVW75" s="82"/>
      <c r="QVX75" s="82"/>
      <c r="QVY75" s="82"/>
      <c r="QVZ75" s="82"/>
      <c r="QWA75" s="82"/>
      <c r="QWB75" s="82"/>
      <c r="QWC75" s="82"/>
      <c r="QWD75" s="82"/>
      <c r="QWE75" s="82"/>
      <c r="QWF75" s="82"/>
      <c r="QWG75" s="82"/>
      <c r="QWH75" s="82"/>
      <c r="QWI75" s="82"/>
      <c r="QWJ75" s="82"/>
      <c r="QWK75" s="82"/>
      <c r="QWL75" s="82"/>
      <c r="QWM75" s="82"/>
      <c r="QWN75" s="82"/>
      <c r="QWO75" s="82"/>
      <c r="QWP75" s="82"/>
      <c r="QWQ75" s="82"/>
      <c r="QWR75" s="82"/>
      <c r="QWS75" s="82"/>
      <c r="QWT75" s="82"/>
      <c r="QWU75" s="82"/>
      <c r="QWV75" s="82"/>
      <c r="QWW75" s="82"/>
      <c r="QWX75" s="82"/>
      <c r="QWY75" s="82"/>
      <c r="QWZ75" s="82"/>
      <c r="QXA75" s="82"/>
      <c r="QXB75" s="82"/>
      <c r="QXC75" s="82"/>
      <c r="QXD75" s="82"/>
      <c r="QXE75" s="82"/>
      <c r="QXF75" s="82"/>
      <c r="QXG75" s="82"/>
      <c r="QXH75" s="82"/>
      <c r="QXI75" s="82"/>
      <c r="QXJ75" s="82"/>
      <c r="QXK75" s="82"/>
      <c r="QXL75" s="82"/>
      <c r="QXM75" s="82"/>
      <c r="QXN75" s="82"/>
      <c r="QXO75" s="82"/>
      <c r="QXP75" s="82"/>
      <c r="QXQ75" s="82"/>
      <c r="QXR75" s="82"/>
      <c r="QXS75" s="82"/>
      <c r="QXT75" s="82"/>
      <c r="QXU75" s="82"/>
      <c r="QXV75" s="82"/>
      <c r="QXW75" s="82"/>
      <c r="QXX75" s="82"/>
      <c r="QXY75" s="82"/>
      <c r="QXZ75" s="82"/>
      <c r="QYA75" s="82"/>
      <c r="QYB75" s="82"/>
      <c r="QYC75" s="82"/>
      <c r="QYD75" s="82"/>
      <c r="QYE75" s="82"/>
      <c r="QYF75" s="82"/>
      <c r="QYG75" s="82"/>
      <c r="QYH75" s="82"/>
      <c r="QYI75" s="82"/>
      <c r="QYJ75" s="82"/>
      <c r="QYK75" s="82"/>
      <c r="QYL75" s="82"/>
      <c r="QYM75" s="82"/>
      <c r="QYN75" s="82"/>
      <c r="QYO75" s="82"/>
      <c r="QYP75" s="82"/>
      <c r="QYQ75" s="82"/>
      <c r="QYR75" s="82"/>
      <c r="QYS75" s="82"/>
      <c r="QYT75" s="82"/>
      <c r="QYU75" s="82"/>
      <c r="QYV75" s="82"/>
      <c r="QYW75" s="82"/>
      <c r="QYX75" s="82"/>
      <c r="QYY75" s="82"/>
      <c r="QYZ75" s="82"/>
      <c r="QZA75" s="82"/>
      <c r="QZB75" s="82"/>
      <c r="QZC75" s="82"/>
      <c r="QZD75" s="82"/>
      <c r="QZE75" s="82"/>
      <c r="QZF75" s="82"/>
      <c r="QZG75" s="82"/>
      <c r="QZH75" s="82"/>
      <c r="QZI75" s="82"/>
      <c r="QZJ75" s="82"/>
      <c r="QZK75" s="82"/>
      <c r="QZL75" s="82"/>
      <c r="QZM75" s="82"/>
      <c r="QZN75" s="82"/>
      <c r="QZO75" s="82"/>
      <c r="QZP75" s="82"/>
      <c r="QZQ75" s="82"/>
      <c r="QZR75" s="82"/>
      <c r="QZS75" s="82"/>
      <c r="QZT75" s="82"/>
      <c r="QZU75" s="82"/>
      <c r="QZV75" s="82"/>
      <c r="QZW75" s="82"/>
      <c r="QZX75" s="82"/>
      <c r="QZY75" s="82"/>
      <c r="QZZ75" s="82"/>
      <c r="RAA75" s="82"/>
      <c r="RAB75" s="82"/>
      <c r="RAC75" s="82"/>
      <c r="RAD75" s="82"/>
      <c r="RAE75" s="82"/>
      <c r="RAF75" s="82"/>
      <c r="RAG75" s="82"/>
      <c r="RAH75" s="82"/>
      <c r="RAI75" s="82"/>
      <c r="RAJ75" s="82"/>
      <c r="RAK75" s="82"/>
      <c r="RAL75" s="82"/>
      <c r="RAM75" s="82"/>
      <c r="RAN75" s="82"/>
      <c r="RAO75" s="82"/>
      <c r="RAP75" s="82"/>
      <c r="RAQ75" s="82"/>
      <c r="RAR75" s="82"/>
      <c r="RAS75" s="82"/>
      <c r="RAT75" s="82"/>
      <c r="RAU75" s="82"/>
      <c r="RAV75" s="82"/>
      <c r="RAW75" s="82"/>
      <c r="RAX75" s="82"/>
      <c r="RAY75" s="82"/>
      <c r="RAZ75" s="82"/>
      <c r="RBA75" s="82"/>
      <c r="RBB75" s="82"/>
      <c r="RBC75" s="82"/>
      <c r="RBD75" s="82"/>
      <c r="RBE75" s="82"/>
      <c r="RBF75" s="82"/>
      <c r="RBG75" s="82"/>
      <c r="RBH75" s="82"/>
      <c r="RBI75" s="82"/>
      <c r="RBJ75" s="82"/>
      <c r="RBK75" s="82"/>
      <c r="RBL75" s="82"/>
      <c r="RBM75" s="82"/>
      <c r="RBN75" s="82"/>
      <c r="RBO75" s="82"/>
      <c r="RBP75" s="82"/>
      <c r="RBQ75" s="82"/>
      <c r="RBR75" s="82"/>
      <c r="RBS75" s="82"/>
      <c r="RBT75" s="82"/>
      <c r="RBU75" s="82"/>
      <c r="RBV75" s="82"/>
      <c r="RBW75" s="82"/>
      <c r="RBX75" s="82"/>
      <c r="RBY75" s="82"/>
      <c r="RBZ75" s="82"/>
      <c r="RCA75" s="82"/>
      <c r="RCB75" s="82"/>
      <c r="RCC75" s="82"/>
      <c r="RCD75" s="82"/>
      <c r="RCE75" s="82"/>
      <c r="RCF75" s="82"/>
      <c r="RCG75" s="82"/>
      <c r="RCH75" s="82"/>
      <c r="RCI75" s="82"/>
      <c r="RCJ75" s="82"/>
      <c r="RCK75" s="82"/>
      <c r="RCL75" s="82"/>
      <c r="RCM75" s="82"/>
      <c r="RCN75" s="82"/>
      <c r="RCO75" s="82"/>
      <c r="RCP75" s="82"/>
      <c r="RCQ75" s="82"/>
      <c r="RCR75" s="82"/>
      <c r="RCS75" s="82"/>
      <c r="RCT75" s="82"/>
      <c r="RCU75" s="82"/>
      <c r="RCV75" s="82"/>
      <c r="RCW75" s="82"/>
      <c r="RCX75" s="82"/>
      <c r="RCY75" s="82"/>
      <c r="RCZ75" s="82"/>
      <c r="RDA75" s="82"/>
      <c r="RDB75" s="82"/>
      <c r="RDC75" s="82"/>
      <c r="RDD75" s="82"/>
      <c r="RDE75" s="82"/>
      <c r="RDF75" s="82"/>
      <c r="RDG75" s="82"/>
      <c r="RDH75" s="82"/>
      <c r="RDI75" s="82"/>
      <c r="RDJ75" s="82"/>
      <c r="RDK75" s="82"/>
      <c r="RDL75" s="82"/>
      <c r="RDM75" s="82"/>
      <c r="RDN75" s="82"/>
      <c r="RDO75" s="82"/>
      <c r="RDP75" s="82"/>
      <c r="RDQ75" s="82"/>
      <c r="RDR75" s="82"/>
      <c r="RDS75" s="82"/>
      <c r="RDT75" s="82"/>
      <c r="RDU75" s="82"/>
      <c r="RDV75" s="82"/>
      <c r="RDW75" s="82"/>
      <c r="RDX75" s="82"/>
      <c r="RDY75" s="82"/>
      <c r="RDZ75" s="82"/>
      <c r="REA75" s="82"/>
      <c r="REB75" s="82"/>
      <c r="REC75" s="82"/>
      <c r="RED75" s="82"/>
      <c r="REE75" s="82"/>
      <c r="REF75" s="82"/>
      <c r="REG75" s="82"/>
      <c r="REH75" s="82"/>
      <c r="REI75" s="82"/>
      <c r="REJ75" s="82"/>
      <c r="REK75" s="82"/>
      <c r="REL75" s="82"/>
      <c r="REM75" s="82"/>
      <c r="REN75" s="82"/>
      <c r="REO75" s="82"/>
      <c r="REP75" s="82"/>
      <c r="REQ75" s="82"/>
      <c r="RER75" s="82"/>
      <c r="RES75" s="82"/>
      <c r="RET75" s="82"/>
      <c r="REU75" s="82"/>
      <c r="REV75" s="82"/>
      <c r="REW75" s="82"/>
      <c r="REX75" s="82"/>
      <c r="REY75" s="82"/>
      <c r="REZ75" s="82"/>
      <c r="RFA75" s="82"/>
      <c r="RFB75" s="82"/>
      <c r="RFC75" s="82"/>
      <c r="RFD75" s="82"/>
      <c r="RFE75" s="82"/>
      <c r="RFF75" s="82"/>
      <c r="RFG75" s="82"/>
      <c r="RFH75" s="82"/>
      <c r="RFI75" s="82"/>
      <c r="RFJ75" s="82"/>
      <c r="RFK75" s="82"/>
      <c r="RFL75" s="82"/>
      <c r="RFM75" s="82"/>
      <c r="RFN75" s="82"/>
      <c r="RFO75" s="82"/>
      <c r="RFP75" s="82"/>
      <c r="RFQ75" s="82"/>
      <c r="RFR75" s="82"/>
      <c r="RFS75" s="82"/>
      <c r="RFT75" s="82"/>
      <c r="RFU75" s="82"/>
      <c r="RFV75" s="82"/>
      <c r="RFW75" s="82"/>
      <c r="RFX75" s="82"/>
      <c r="RFY75" s="82"/>
      <c r="RFZ75" s="82"/>
      <c r="RGA75" s="82"/>
      <c r="RGB75" s="82"/>
      <c r="RGC75" s="82"/>
      <c r="RGD75" s="82"/>
      <c r="RGE75" s="82"/>
      <c r="RGF75" s="82"/>
      <c r="RGG75" s="82"/>
      <c r="RGH75" s="82"/>
      <c r="RGI75" s="82"/>
      <c r="RGJ75" s="82"/>
      <c r="RGK75" s="82"/>
      <c r="RGL75" s="82"/>
      <c r="RGM75" s="82"/>
      <c r="RGN75" s="82"/>
      <c r="RGO75" s="82"/>
      <c r="RGP75" s="82"/>
      <c r="RGQ75" s="82"/>
      <c r="RGR75" s="82"/>
      <c r="RGS75" s="82"/>
      <c r="RGT75" s="82"/>
      <c r="RGU75" s="82"/>
      <c r="RGV75" s="82"/>
      <c r="RGW75" s="82"/>
      <c r="RGX75" s="82"/>
      <c r="RGY75" s="82"/>
      <c r="RGZ75" s="82"/>
      <c r="RHA75" s="82"/>
      <c r="RHB75" s="82"/>
      <c r="RHC75" s="82"/>
      <c r="RHD75" s="82"/>
      <c r="RHE75" s="82"/>
      <c r="RHF75" s="82"/>
      <c r="RHG75" s="82"/>
      <c r="RHH75" s="82"/>
      <c r="RHI75" s="82"/>
      <c r="RHJ75" s="82"/>
      <c r="RHK75" s="82"/>
      <c r="RHL75" s="82"/>
      <c r="RHM75" s="82"/>
      <c r="RHN75" s="82"/>
      <c r="RHO75" s="82"/>
      <c r="RHP75" s="82"/>
      <c r="RHQ75" s="82"/>
      <c r="RHR75" s="82"/>
      <c r="RHS75" s="82"/>
      <c r="RHT75" s="82"/>
      <c r="RHU75" s="82"/>
      <c r="RHV75" s="82"/>
      <c r="RHW75" s="82"/>
      <c r="RHX75" s="82"/>
      <c r="RHY75" s="82"/>
      <c r="RHZ75" s="82"/>
      <c r="RIA75" s="82"/>
      <c r="RIB75" s="82"/>
      <c r="RIC75" s="82"/>
      <c r="RID75" s="82"/>
      <c r="RIE75" s="82"/>
      <c r="RIF75" s="82"/>
      <c r="RIG75" s="82"/>
      <c r="RIH75" s="82"/>
      <c r="RII75" s="82"/>
      <c r="RIJ75" s="82"/>
      <c r="RIK75" s="82"/>
      <c r="RIL75" s="82"/>
      <c r="RIM75" s="82"/>
      <c r="RIN75" s="82"/>
      <c r="RIO75" s="82"/>
      <c r="RIP75" s="82"/>
      <c r="RIQ75" s="82"/>
      <c r="RIR75" s="82"/>
      <c r="RIS75" s="82"/>
      <c r="RIT75" s="82"/>
      <c r="RIU75" s="82"/>
      <c r="RIV75" s="82"/>
      <c r="RIW75" s="82"/>
      <c r="RIX75" s="82"/>
      <c r="RIY75" s="82"/>
      <c r="RIZ75" s="82"/>
      <c r="RJA75" s="82"/>
      <c r="RJB75" s="82"/>
      <c r="RJC75" s="82"/>
      <c r="RJD75" s="82"/>
      <c r="RJE75" s="82"/>
      <c r="RJF75" s="82"/>
      <c r="RJG75" s="82"/>
      <c r="RJH75" s="82"/>
      <c r="RJI75" s="82"/>
      <c r="RJJ75" s="82"/>
      <c r="RJK75" s="82"/>
      <c r="RJL75" s="82"/>
      <c r="RJM75" s="82"/>
      <c r="RJN75" s="82"/>
      <c r="RJO75" s="82"/>
      <c r="RJP75" s="82"/>
      <c r="RJQ75" s="82"/>
      <c r="RJR75" s="82"/>
      <c r="RJS75" s="82"/>
      <c r="RJT75" s="82"/>
      <c r="RJU75" s="82"/>
      <c r="RJV75" s="82"/>
      <c r="RJW75" s="82"/>
      <c r="RJX75" s="82"/>
      <c r="RJY75" s="82"/>
      <c r="RJZ75" s="82"/>
      <c r="RKA75" s="82"/>
      <c r="RKB75" s="82"/>
      <c r="RKC75" s="82"/>
      <c r="RKD75" s="82"/>
      <c r="RKE75" s="82"/>
      <c r="RKF75" s="82"/>
      <c r="RKG75" s="82"/>
      <c r="RKH75" s="82"/>
      <c r="RKI75" s="82"/>
      <c r="RKJ75" s="82"/>
      <c r="RKK75" s="82"/>
      <c r="RKL75" s="82"/>
      <c r="RKM75" s="82"/>
      <c r="RKN75" s="82"/>
      <c r="RKO75" s="82"/>
      <c r="RKP75" s="82"/>
      <c r="RKQ75" s="82"/>
      <c r="RKR75" s="82"/>
      <c r="RKS75" s="82"/>
      <c r="RKT75" s="82"/>
      <c r="RKU75" s="82"/>
      <c r="RKV75" s="82"/>
      <c r="RKW75" s="82"/>
      <c r="RKX75" s="82"/>
      <c r="RKY75" s="82"/>
      <c r="RKZ75" s="82"/>
      <c r="RLA75" s="82"/>
      <c r="RLB75" s="82"/>
      <c r="RLC75" s="82"/>
      <c r="RLD75" s="82"/>
      <c r="RLE75" s="82"/>
      <c r="RLF75" s="82"/>
      <c r="RLG75" s="82"/>
      <c r="RLH75" s="82"/>
      <c r="RLI75" s="82"/>
      <c r="RLJ75" s="82"/>
      <c r="RLK75" s="82"/>
      <c r="RLL75" s="82"/>
      <c r="RLM75" s="82"/>
      <c r="RLN75" s="82"/>
      <c r="RLO75" s="82"/>
      <c r="RLP75" s="82"/>
      <c r="RLQ75" s="82"/>
      <c r="RLR75" s="82"/>
      <c r="RLS75" s="82"/>
      <c r="RLT75" s="82"/>
      <c r="RLU75" s="82"/>
      <c r="RLV75" s="82"/>
      <c r="RLW75" s="82"/>
      <c r="RLX75" s="82"/>
      <c r="RLY75" s="82"/>
      <c r="RLZ75" s="82"/>
      <c r="RMA75" s="82"/>
      <c r="RMB75" s="82"/>
      <c r="RMC75" s="82"/>
      <c r="RMD75" s="82"/>
      <c r="RME75" s="82"/>
      <c r="RMF75" s="82"/>
      <c r="RMG75" s="82"/>
      <c r="RMH75" s="82"/>
      <c r="RMI75" s="82"/>
      <c r="RMJ75" s="82"/>
      <c r="RMK75" s="82"/>
      <c r="RML75" s="82"/>
      <c r="RMM75" s="82"/>
      <c r="RMN75" s="82"/>
      <c r="RMO75" s="82"/>
      <c r="RMP75" s="82"/>
      <c r="RMQ75" s="82"/>
      <c r="RMR75" s="82"/>
      <c r="RMS75" s="82"/>
      <c r="RMT75" s="82"/>
      <c r="RMU75" s="82"/>
      <c r="RMV75" s="82"/>
      <c r="RMW75" s="82"/>
      <c r="RMX75" s="82"/>
      <c r="RMY75" s="82"/>
      <c r="RMZ75" s="82"/>
      <c r="RNA75" s="82"/>
      <c r="RNB75" s="82"/>
      <c r="RNC75" s="82"/>
      <c r="RND75" s="82"/>
      <c r="RNE75" s="82"/>
      <c r="RNF75" s="82"/>
      <c r="RNG75" s="82"/>
      <c r="RNH75" s="82"/>
      <c r="RNI75" s="82"/>
      <c r="RNJ75" s="82"/>
      <c r="RNK75" s="82"/>
      <c r="RNL75" s="82"/>
      <c r="RNM75" s="82"/>
      <c r="RNN75" s="82"/>
      <c r="RNO75" s="82"/>
      <c r="RNP75" s="82"/>
      <c r="RNQ75" s="82"/>
      <c r="RNR75" s="82"/>
      <c r="RNS75" s="82"/>
      <c r="RNT75" s="82"/>
      <c r="RNU75" s="82"/>
      <c r="RNV75" s="82"/>
      <c r="RNW75" s="82"/>
      <c r="RNX75" s="82"/>
      <c r="RNY75" s="82"/>
      <c r="RNZ75" s="82"/>
      <c r="ROA75" s="82"/>
      <c r="ROB75" s="82"/>
      <c r="ROC75" s="82"/>
      <c r="ROD75" s="82"/>
      <c r="ROE75" s="82"/>
      <c r="ROF75" s="82"/>
      <c r="ROG75" s="82"/>
      <c r="ROH75" s="82"/>
      <c r="ROI75" s="82"/>
      <c r="ROJ75" s="82"/>
      <c r="ROK75" s="82"/>
      <c r="ROL75" s="82"/>
      <c r="ROM75" s="82"/>
      <c r="RON75" s="82"/>
      <c r="ROO75" s="82"/>
      <c r="ROP75" s="82"/>
      <c r="ROQ75" s="82"/>
      <c r="ROR75" s="82"/>
      <c r="ROS75" s="82"/>
      <c r="ROT75" s="82"/>
      <c r="ROU75" s="82"/>
      <c r="ROV75" s="82"/>
      <c r="ROW75" s="82"/>
      <c r="ROX75" s="82"/>
      <c r="ROY75" s="82"/>
      <c r="ROZ75" s="82"/>
      <c r="RPA75" s="82"/>
      <c r="RPB75" s="82"/>
      <c r="RPC75" s="82"/>
      <c r="RPD75" s="82"/>
      <c r="RPE75" s="82"/>
      <c r="RPF75" s="82"/>
      <c r="RPG75" s="82"/>
      <c r="RPH75" s="82"/>
      <c r="RPI75" s="82"/>
      <c r="RPJ75" s="82"/>
      <c r="RPK75" s="82"/>
      <c r="RPL75" s="82"/>
      <c r="RPM75" s="82"/>
      <c r="RPN75" s="82"/>
      <c r="RPO75" s="82"/>
      <c r="RPP75" s="82"/>
      <c r="RPQ75" s="82"/>
      <c r="RPR75" s="82"/>
      <c r="RPS75" s="82"/>
      <c r="RPT75" s="82"/>
      <c r="RPU75" s="82"/>
      <c r="RPV75" s="82"/>
      <c r="RPW75" s="82"/>
      <c r="RPX75" s="82"/>
      <c r="RPY75" s="82"/>
      <c r="RPZ75" s="82"/>
      <c r="RQA75" s="82"/>
      <c r="RQB75" s="82"/>
      <c r="RQC75" s="82"/>
      <c r="RQD75" s="82"/>
      <c r="RQE75" s="82"/>
      <c r="RQF75" s="82"/>
      <c r="RQG75" s="82"/>
      <c r="RQH75" s="82"/>
      <c r="RQI75" s="82"/>
      <c r="RQJ75" s="82"/>
      <c r="RQK75" s="82"/>
      <c r="RQL75" s="82"/>
      <c r="RQM75" s="82"/>
      <c r="RQN75" s="82"/>
      <c r="RQO75" s="82"/>
      <c r="RQP75" s="82"/>
      <c r="RQQ75" s="82"/>
      <c r="RQR75" s="82"/>
      <c r="RQS75" s="82"/>
      <c r="RQT75" s="82"/>
      <c r="RQU75" s="82"/>
      <c r="RQV75" s="82"/>
      <c r="RQW75" s="82"/>
      <c r="RQX75" s="82"/>
      <c r="RQY75" s="82"/>
      <c r="RQZ75" s="82"/>
      <c r="RRA75" s="82"/>
      <c r="RRB75" s="82"/>
      <c r="RRC75" s="82"/>
      <c r="RRD75" s="82"/>
      <c r="RRE75" s="82"/>
      <c r="RRF75" s="82"/>
      <c r="RRG75" s="82"/>
      <c r="RRH75" s="82"/>
      <c r="RRI75" s="82"/>
      <c r="RRJ75" s="82"/>
      <c r="RRK75" s="82"/>
      <c r="RRL75" s="82"/>
      <c r="RRM75" s="82"/>
      <c r="RRN75" s="82"/>
      <c r="RRO75" s="82"/>
      <c r="RRP75" s="82"/>
      <c r="RRQ75" s="82"/>
      <c r="RRR75" s="82"/>
      <c r="RRS75" s="82"/>
      <c r="RRT75" s="82"/>
      <c r="RRU75" s="82"/>
      <c r="RRV75" s="82"/>
      <c r="RRW75" s="82"/>
      <c r="RRX75" s="82"/>
      <c r="RRY75" s="82"/>
      <c r="RRZ75" s="82"/>
      <c r="RSA75" s="82"/>
      <c r="RSB75" s="82"/>
      <c r="RSC75" s="82"/>
      <c r="RSD75" s="82"/>
      <c r="RSE75" s="82"/>
      <c r="RSF75" s="82"/>
      <c r="RSG75" s="82"/>
      <c r="RSH75" s="82"/>
      <c r="RSI75" s="82"/>
      <c r="RSJ75" s="82"/>
      <c r="RSK75" s="82"/>
      <c r="RSL75" s="82"/>
      <c r="RSM75" s="82"/>
      <c r="RSN75" s="82"/>
      <c r="RSO75" s="82"/>
      <c r="RSP75" s="82"/>
      <c r="RSQ75" s="82"/>
      <c r="RSR75" s="82"/>
      <c r="RSS75" s="82"/>
      <c r="RST75" s="82"/>
      <c r="RSU75" s="82"/>
      <c r="RSV75" s="82"/>
      <c r="RSW75" s="82"/>
      <c r="RSX75" s="82"/>
      <c r="RSY75" s="82"/>
      <c r="RSZ75" s="82"/>
      <c r="RTA75" s="82"/>
      <c r="RTB75" s="82"/>
      <c r="RTC75" s="82"/>
      <c r="RTD75" s="82"/>
      <c r="RTE75" s="82"/>
      <c r="RTF75" s="82"/>
      <c r="RTG75" s="82"/>
      <c r="RTH75" s="82"/>
      <c r="RTI75" s="82"/>
      <c r="RTJ75" s="82"/>
      <c r="RTK75" s="82"/>
      <c r="RTL75" s="82"/>
      <c r="RTM75" s="82"/>
      <c r="RTN75" s="82"/>
      <c r="RTO75" s="82"/>
      <c r="RTP75" s="82"/>
      <c r="RTQ75" s="82"/>
      <c r="RTR75" s="82"/>
      <c r="RTS75" s="82"/>
      <c r="RTT75" s="82"/>
      <c r="RTU75" s="82"/>
      <c r="RTV75" s="82"/>
      <c r="RTW75" s="82"/>
      <c r="RTX75" s="82"/>
      <c r="RTY75" s="82"/>
      <c r="RTZ75" s="82"/>
      <c r="RUA75" s="82"/>
      <c r="RUB75" s="82"/>
      <c r="RUC75" s="82"/>
      <c r="RUD75" s="82"/>
      <c r="RUE75" s="82"/>
      <c r="RUF75" s="82"/>
      <c r="RUG75" s="82"/>
      <c r="RUH75" s="82"/>
      <c r="RUI75" s="82"/>
      <c r="RUJ75" s="82"/>
      <c r="RUK75" s="82"/>
      <c r="RUL75" s="82"/>
      <c r="RUM75" s="82"/>
      <c r="RUN75" s="82"/>
      <c r="RUO75" s="82"/>
      <c r="RUP75" s="82"/>
      <c r="RUQ75" s="82"/>
      <c r="RUR75" s="82"/>
      <c r="RUS75" s="82"/>
      <c r="RUT75" s="82"/>
      <c r="RUU75" s="82"/>
      <c r="RUV75" s="82"/>
      <c r="RUW75" s="82"/>
      <c r="RUX75" s="82"/>
      <c r="RUY75" s="82"/>
      <c r="RUZ75" s="82"/>
      <c r="RVA75" s="82"/>
      <c r="RVB75" s="82"/>
      <c r="RVC75" s="82"/>
      <c r="RVD75" s="82"/>
      <c r="RVE75" s="82"/>
      <c r="RVF75" s="82"/>
      <c r="RVG75" s="82"/>
      <c r="RVH75" s="82"/>
      <c r="RVI75" s="82"/>
      <c r="RVJ75" s="82"/>
      <c r="RVK75" s="82"/>
      <c r="RVL75" s="82"/>
      <c r="RVM75" s="82"/>
      <c r="RVN75" s="82"/>
      <c r="RVO75" s="82"/>
      <c r="RVP75" s="82"/>
      <c r="RVQ75" s="82"/>
      <c r="RVR75" s="82"/>
      <c r="RVS75" s="82"/>
      <c r="RVT75" s="82"/>
      <c r="RVU75" s="82"/>
      <c r="RVV75" s="82"/>
      <c r="RVW75" s="82"/>
      <c r="RVX75" s="82"/>
      <c r="RVY75" s="82"/>
      <c r="RVZ75" s="82"/>
      <c r="RWA75" s="82"/>
      <c r="RWB75" s="82"/>
      <c r="RWC75" s="82"/>
      <c r="RWD75" s="82"/>
      <c r="RWE75" s="82"/>
      <c r="RWF75" s="82"/>
      <c r="RWG75" s="82"/>
      <c r="RWH75" s="82"/>
      <c r="RWI75" s="82"/>
      <c r="RWJ75" s="82"/>
      <c r="RWK75" s="82"/>
      <c r="RWL75" s="82"/>
      <c r="RWM75" s="82"/>
      <c r="RWN75" s="82"/>
      <c r="RWO75" s="82"/>
      <c r="RWP75" s="82"/>
      <c r="RWQ75" s="82"/>
      <c r="RWR75" s="82"/>
      <c r="RWS75" s="82"/>
      <c r="RWT75" s="82"/>
      <c r="RWU75" s="82"/>
      <c r="RWV75" s="82"/>
      <c r="RWW75" s="82"/>
      <c r="RWX75" s="82"/>
      <c r="RWY75" s="82"/>
      <c r="RWZ75" s="82"/>
      <c r="RXA75" s="82"/>
      <c r="RXB75" s="82"/>
      <c r="RXC75" s="82"/>
      <c r="RXD75" s="82"/>
      <c r="RXE75" s="82"/>
      <c r="RXF75" s="82"/>
      <c r="RXG75" s="82"/>
      <c r="RXH75" s="82"/>
      <c r="RXI75" s="82"/>
      <c r="RXJ75" s="82"/>
      <c r="RXK75" s="82"/>
      <c r="RXL75" s="82"/>
      <c r="RXM75" s="82"/>
      <c r="RXN75" s="82"/>
      <c r="RXO75" s="82"/>
      <c r="RXP75" s="82"/>
      <c r="RXQ75" s="82"/>
      <c r="RXR75" s="82"/>
      <c r="RXS75" s="82"/>
      <c r="RXT75" s="82"/>
      <c r="RXU75" s="82"/>
      <c r="RXV75" s="82"/>
      <c r="RXW75" s="82"/>
      <c r="RXX75" s="82"/>
      <c r="RXY75" s="82"/>
      <c r="RXZ75" s="82"/>
      <c r="RYA75" s="82"/>
      <c r="RYB75" s="82"/>
      <c r="RYC75" s="82"/>
      <c r="RYD75" s="82"/>
      <c r="RYE75" s="82"/>
      <c r="RYF75" s="82"/>
      <c r="RYG75" s="82"/>
      <c r="RYH75" s="82"/>
      <c r="RYI75" s="82"/>
      <c r="RYJ75" s="82"/>
      <c r="RYK75" s="82"/>
      <c r="RYL75" s="82"/>
      <c r="RYM75" s="82"/>
      <c r="RYN75" s="82"/>
      <c r="RYO75" s="82"/>
      <c r="RYP75" s="82"/>
      <c r="RYQ75" s="82"/>
      <c r="RYR75" s="82"/>
      <c r="RYS75" s="82"/>
      <c r="RYT75" s="82"/>
      <c r="RYU75" s="82"/>
      <c r="RYV75" s="82"/>
      <c r="RYW75" s="82"/>
      <c r="RYX75" s="82"/>
      <c r="RYY75" s="82"/>
      <c r="RYZ75" s="82"/>
      <c r="RZA75" s="82"/>
      <c r="RZB75" s="82"/>
      <c r="RZC75" s="82"/>
      <c r="RZD75" s="82"/>
      <c r="RZE75" s="82"/>
      <c r="RZF75" s="82"/>
      <c r="RZG75" s="82"/>
      <c r="RZH75" s="82"/>
      <c r="RZI75" s="82"/>
      <c r="RZJ75" s="82"/>
      <c r="RZK75" s="82"/>
      <c r="RZL75" s="82"/>
      <c r="RZM75" s="82"/>
      <c r="RZN75" s="82"/>
      <c r="RZO75" s="82"/>
      <c r="RZP75" s="82"/>
      <c r="RZQ75" s="82"/>
      <c r="RZR75" s="82"/>
      <c r="RZS75" s="82"/>
      <c r="RZT75" s="82"/>
      <c r="RZU75" s="82"/>
      <c r="RZV75" s="82"/>
      <c r="RZW75" s="82"/>
      <c r="RZX75" s="82"/>
      <c r="RZY75" s="82"/>
      <c r="RZZ75" s="82"/>
      <c r="SAA75" s="82"/>
      <c r="SAB75" s="82"/>
      <c r="SAC75" s="82"/>
      <c r="SAD75" s="82"/>
      <c r="SAE75" s="82"/>
      <c r="SAF75" s="82"/>
      <c r="SAG75" s="82"/>
      <c r="SAH75" s="82"/>
      <c r="SAI75" s="82"/>
      <c r="SAJ75" s="82"/>
      <c r="SAK75" s="82"/>
      <c r="SAL75" s="82"/>
      <c r="SAM75" s="82"/>
      <c r="SAN75" s="82"/>
      <c r="SAO75" s="82"/>
      <c r="SAP75" s="82"/>
      <c r="SAQ75" s="82"/>
      <c r="SAR75" s="82"/>
      <c r="SAS75" s="82"/>
      <c r="SAT75" s="82"/>
      <c r="SAU75" s="82"/>
      <c r="SAV75" s="82"/>
      <c r="SAW75" s="82"/>
      <c r="SAX75" s="82"/>
      <c r="SAY75" s="82"/>
      <c r="SAZ75" s="82"/>
      <c r="SBA75" s="82"/>
      <c r="SBB75" s="82"/>
      <c r="SBC75" s="82"/>
      <c r="SBD75" s="82"/>
      <c r="SBE75" s="82"/>
      <c r="SBF75" s="82"/>
      <c r="SBG75" s="82"/>
      <c r="SBH75" s="82"/>
      <c r="SBI75" s="82"/>
      <c r="SBJ75" s="82"/>
      <c r="SBK75" s="82"/>
      <c r="SBL75" s="82"/>
      <c r="SBM75" s="82"/>
      <c r="SBN75" s="82"/>
      <c r="SBO75" s="82"/>
      <c r="SBP75" s="82"/>
      <c r="SBQ75" s="82"/>
      <c r="SBR75" s="82"/>
      <c r="SBS75" s="82"/>
      <c r="SBT75" s="82"/>
      <c r="SBU75" s="82"/>
      <c r="SBV75" s="82"/>
      <c r="SBW75" s="82"/>
      <c r="SBX75" s="82"/>
      <c r="SBY75" s="82"/>
      <c r="SBZ75" s="82"/>
      <c r="SCA75" s="82"/>
      <c r="SCB75" s="82"/>
      <c r="SCC75" s="82"/>
      <c r="SCD75" s="82"/>
      <c r="SCE75" s="82"/>
      <c r="SCF75" s="82"/>
      <c r="SCG75" s="82"/>
      <c r="SCH75" s="82"/>
      <c r="SCI75" s="82"/>
      <c r="SCJ75" s="82"/>
      <c r="SCK75" s="82"/>
      <c r="SCL75" s="82"/>
      <c r="SCM75" s="82"/>
      <c r="SCN75" s="82"/>
      <c r="SCO75" s="82"/>
      <c r="SCP75" s="82"/>
      <c r="SCQ75" s="82"/>
      <c r="SCR75" s="82"/>
      <c r="SCS75" s="82"/>
      <c r="SCT75" s="82"/>
      <c r="SCU75" s="82"/>
      <c r="SCV75" s="82"/>
      <c r="SCW75" s="82"/>
      <c r="SCX75" s="82"/>
      <c r="SCY75" s="82"/>
      <c r="SCZ75" s="82"/>
      <c r="SDA75" s="82"/>
      <c r="SDB75" s="82"/>
      <c r="SDC75" s="82"/>
      <c r="SDD75" s="82"/>
      <c r="SDE75" s="82"/>
      <c r="SDF75" s="82"/>
      <c r="SDG75" s="82"/>
      <c r="SDH75" s="82"/>
      <c r="SDI75" s="82"/>
      <c r="SDJ75" s="82"/>
      <c r="SDK75" s="82"/>
      <c r="SDL75" s="82"/>
      <c r="SDM75" s="82"/>
      <c r="SDN75" s="82"/>
      <c r="SDO75" s="82"/>
      <c r="SDP75" s="82"/>
      <c r="SDQ75" s="82"/>
      <c r="SDR75" s="82"/>
      <c r="SDS75" s="82"/>
      <c r="SDT75" s="82"/>
      <c r="SDU75" s="82"/>
      <c r="SDV75" s="82"/>
      <c r="SDW75" s="82"/>
      <c r="SDX75" s="82"/>
      <c r="SDY75" s="82"/>
      <c r="SDZ75" s="82"/>
      <c r="SEA75" s="82"/>
      <c r="SEB75" s="82"/>
      <c r="SEC75" s="82"/>
      <c r="SED75" s="82"/>
      <c r="SEE75" s="82"/>
      <c r="SEF75" s="82"/>
      <c r="SEG75" s="82"/>
      <c r="SEH75" s="82"/>
      <c r="SEI75" s="82"/>
      <c r="SEJ75" s="82"/>
      <c r="SEK75" s="82"/>
      <c r="SEL75" s="82"/>
      <c r="SEM75" s="82"/>
      <c r="SEN75" s="82"/>
      <c r="SEO75" s="82"/>
      <c r="SEP75" s="82"/>
      <c r="SEQ75" s="82"/>
      <c r="SER75" s="82"/>
      <c r="SES75" s="82"/>
      <c r="SET75" s="82"/>
      <c r="SEU75" s="82"/>
      <c r="SEV75" s="82"/>
      <c r="SEW75" s="82"/>
      <c r="SEX75" s="82"/>
      <c r="SEY75" s="82"/>
      <c r="SEZ75" s="82"/>
      <c r="SFA75" s="82"/>
      <c r="SFB75" s="82"/>
      <c r="SFC75" s="82"/>
      <c r="SFD75" s="82"/>
      <c r="SFE75" s="82"/>
      <c r="SFF75" s="82"/>
      <c r="SFG75" s="82"/>
      <c r="SFH75" s="82"/>
      <c r="SFI75" s="82"/>
      <c r="SFJ75" s="82"/>
      <c r="SFK75" s="82"/>
      <c r="SFL75" s="82"/>
      <c r="SFM75" s="82"/>
      <c r="SFN75" s="82"/>
      <c r="SFO75" s="82"/>
      <c r="SFP75" s="82"/>
      <c r="SFQ75" s="82"/>
      <c r="SFR75" s="82"/>
      <c r="SFS75" s="82"/>
      <c r="SFT75" s="82"/>
      <c r="SFU75" s="82"/>
      <c r="SFV75" s="82"/>
      <c r="SFW75" s="82"/>
      <c r="SFX75" s="82"/>
      <c r="SFY75" s="82"/>
      <c r="SFZ75" s="82"/>
      <c r="SGA75" s="82"/>
      <c r="SGB75" s="82"/>
      <c r="SGC75" s="82"/>
      <c r="SGD75" s="82"/>
      <c r="SGE75" s="82"/>
      <c r="SGF75" s="82"/>
      <c r="SGG75" s="82"/>
      <c r="SGH75" s="82"/>
      <c r="SGI75" s="82"/>
      <c r="SGJ75" s="82"/>
      <c r="SGK75" s="82"/>
      <c r="SGL75" s="82"/>
      <c r="SGM75" s="82"/>
      <c r="SGN75" s="82"/>
      <c r="SGO75" s="82"/>
      <c r="SGP75" s="82"/>
      <c r="SGQ75" s="82"/>
      <c r="SGR75" s="82"/>
      <c r="SGS75" s="82"/>
      <c r="SGT75" s="82"/>
      <c r="SGU75" s="82"/>
      <c r="SGV75" s="82"/>
      <c r="SGW75" s="82"/>
      <c r="SGX75" s="82"/>
      <c r="SGY75" s="82"/>
      <c r="SGZ75" s="82"/>
      <c r="SHA75" s="82"/>
      <c r="SHB75" s="82"/>
      <c r="SHC75" s="82"/>
      <c r="SHD75" s="82"/>
      <c r="SHE75" s="82"/>
      <c r="SHF75" s="82"/>
      <c r="SHG75" s="82"/>
      <c r="SHH75" s="82"/>
      <c r="SHI75" s="82"/>
      <c r="SHJ75" s="82"/>
      <c r="SHK75" s="82"/>
      <c r="SHL75" s="82"/>
      <c r="SHM75" s="82"/>
      <c r="SHN75" s="82"/>
      <c r="SHO75" s="82"/>
      <c r="SHP75" s="82"/>
      <c r="SHQ75" s="82"/>
      <c r="SHR75" s="82"/>
      <c r="SHS75" s="82"/>
      <c r="SHT75" s="82"/>
      <c r="SHU75" s="82"/>
      <c r="SHV75" s="82"/>
      <c r="SHW75" s="82"/>
      <c r="SHX75" s="82"/>
      <c r="SHY75" s="82"/>
      <c r="SHZ75" s="82"/>
      <c r="SIA75" s="82"/>
      <c r="SIB75" s="82"/>
      <c r="SIC75" s="82"/>
      <c r="SID75" s="82"/>
      <c r="SIE75" s="82"/>
      <c r="SIF75" s="82"/>
      <c r="SIG75" s="82"/>
      <c r="SIH75" s="82"/>
      <c r="SII75" s="82"/>
      <c r="SIJ75" s="82"/>
      <c r="SIK75" s="82"/>
      <c r="SIL75" s="82"/>
      <c r="SIM75" s="82"/>
      <c r="SIN75" s="82"/>
      <c r="SIO75" s="82"/>
      <c r="SIP75" s="82"/>
      <c r="SIQ75" s="82"/>
      <c r="SIR75" s="82"/>
      <c r="SIS75" s="82"/>
      <c r="SIT75" s="82"/>
      <c r="SIU75" s="82"/>
      <c r="SIV75" s="82"/>
      <c r="SIW75" s="82"/>
      <c r="SIX75" s="82"/>
      <c r="SIY75" s="82"/>
      <c r="SIZ75" s="82"/>
      <c r="SJA75" s="82"/>
      <c r="SJB75" s="82"/>
      <c r="SJC75" s="82"/>
      <c r="SJD75" s="82"/>
      <c r="SJE75" s="82"/>
      <c r="SJF75" s="82"/>
      <c r="SJG75" s="82"/>
      <c r="SJH75" s="82"/>
      <c r="SJI75" s="82"/>
      <c r="SJJ75" s="82"/>
      <c r="SJK75" s="82"/>
      <c r="SJL75" s="82"/>
      <c r="SJM75" s="82"/>
      <c r="SJN75" s="82"/>
      <c r="SJO75" s="82"/>
      <c r="SJP75" s="82"/>
      <c r="SJQ75" s="82"/>
      <c r="SJR75" s="82"/>
      <c r="SJS75" s="82"/>
      <c r="SJT75" s="82"/>
      <c r="SJU75" s="82"/>
      <c r="SJV75" s="82"/>
      <c r="SJW75" s="82"/>
      <c r="SJX75" s="82"/>
      <c r="SJY75" s="82"/>
      <c r="SJZ75" s="82"/>
      <c r="SKA75" s="82"/>
      <c r="SKB75" s="82"/>
      <c r="SKC75" s="82"/>
      <c r="SKD75" s="82"/>
      <c r="SKE75" s="82"/>
      <c r="SKF75" s="82"/>
      <c r="SKG75" s="82"/>
      <c r="SKH75" s="82"/>
      <c r="SKI75" s="82"/>
      <c r="SKJ75" s="82"/>
      <c r="SKK75" s="82"/>
      <c r="SKL75" s="82"/>
      <c r="SKM75" s="82"/>
      <c r="SKN75" s="82"/>
      <c r="SKO75" s="82"/>
      <c r="SKP75" s="82"/>
      <c r="SKQ75" s="82"/>
      <c r="SKR75" s="82"/>
      <c r="SKS75" s="82"/>
      <c r="SKT75" s="82"/>
      <c r="SKU75" s="82"/>
      <c r="SKV75" s="82"/>
      <c r="SKW75" s="82"/>
      <c r="SKX75" s="82"/>
      <c r="SKY75" s="82"/>
      <c r="SKZ75" s="82"/>
      <c r="SLA75" s="82"/>
      <c r="SLB75" s="82"/>
      <c r="SLC75" s="82"/>
      <c r="SLD75" s="82"/>
      <c r="SLE75" s="82"/>
      <c r="SLF75" s="82"/>
      <c r="SLG75" s="82"/>
      <c r="SLH75" s="82"/>
      <c r="SLI75" s="82"/>
      <c r="SLJ75" s="82"/>
      <c r="SLK75" s="82"/>
      <c r="SLL75" s="82"/>
      <c r="SLM75" s="82"/>
      <c r="SLN75" s="82"/>
      <c r="SLO75" s="82"/>
      <c r="SLP75" s="82"/>
      <c r="SLQ75" s="82"/>
      <c r="SLR75" s="82"/>
      <c r="SLS75" s="82"/>
      <c r="SLT75" s="82"/>
      <c r="SLU75" s="82"/>
      <c r="SLV75" s="82"/>
      <c r="SLW75" s="82"/>
      <c r="SLX75" s="82"/>
      <c r="SLY75" s="82"/>
      <c r="SLZ75" s="82"/>
      <c r="SMA75" s="82"/>
      <c r="SMB75" s="82"/>
      <c r="SMC75" s="82"/>
      <c r="SMD75" s="82"/>
      <c r="SME75" s="82"/>
      <c r="SMF75" s="82"/>
      <c r="SMG75" s="82"/>
      <c r="SMH75" s="82"/>
      <c r="SMI75" s="82"/>
      <c r="SMJ75" s="82"/>
      <c r="SMK75" s="82"/>
      <c r="SML75" s="82"/>
      <c r="SMM75" s="82"/>
      <c r="SMN75" s="82"/>
      <c r="SMO75" s="82"/>
      <c r="SMP75" s="82"/>
      <c r="SMQ75" s="82"/>
      <c r="SMR75" s="82"/>
      <c r="SMS75" s="82"/>
      <c r="SMT75" s="82"/>
      <c r="SMU75" s="82"/>
      <c r="SMV75" s="82"/>
      <c r="SMW75" s="82"/>
      <c r="SMX75" s="82"/>
      <c r="SMY75" s="82"/>
      <c r="SMZ75" s="82"/>
      <c r="SNA75" s="82"/>
      <c r="SNB75" s="82"/>
      <c r="SNC75" s="82"/>
      <c r="SND75" s="82"/>
      <c r="SNE75" s="82"/>
      <c r="SNF75" s="82"/>
      <c r="SNG75" s="82"/>
      <c r="SNH75" s="82"/>
      <c r="SNI75" s="82"/>
      <c r="SNJ75" s="82"/>
      <c r="SNK75" s="82"/>
      <c r="SNL75" s="82"/>
      <c r="SNM75" s="82"/>
      <c r="SNN75" s="82"/>
      <c r="SNO75" s="82"/>
      <c r="SNP75" s="82"/>
      <c r="SNQ75" s="82"/>
      <c r="SNR75" s="82"/>
      <c r="SNS75" s="82"/>
      <c r="SNT75" s="82"/>
      <c r="SNU75" s="82"/>
      <c r="SNV75" s="82"/>
      <c r="SNW75" s="82"/>
      <c r="SNX75" s="82"/>
      <c r="SNY75" s="82"/>
      <c r="SNZ75" s="82"/>
      <c r="SOA75" s="82"/>
      <c r="SOB75" s="82"/>
      <c r="SOC75" s="82"/>
      <c r="SOD75" s="82"/>
      <c r="SOE75" s="82"/>
      <c r="SOF75" s="82"/>
      <c r="SOG75" s="82"/>
      <c r="SOH75" s="82"/>
      <c r="SOI75" s="82"/>
      <c r="SOJ75" s="82"/>
      <c r="SOK75" s="82"/>
      <c r="SOL75" s="82"/>
      <c r="SOM75" s="82"/>
      <c r="SON75" s="82"/>
      <c r="SOO75" s="82"/>
      <c r="SOP75" s="82"/>
      <c r="SOQ75" s="82"/>
      <c r="SOR75" s="82"/>
      <c r="SOS75" s="82"/>
      <c r="SOT75" s="82"/>
      <c r="SOU75" s="82"/>
      <c r="SOV75" s="82"/>
      <c r="SOW75" s="82"/>
      <c r="SOX75" s="82"/>
      <c r="SOY75" s="82"/>
      <c r="SOZ75" s="82"/>
      <c r="SPA75" s="82"/>
      <c r="SPB75" s="82"/>
      <c r="SPC75" s="82"/>
      <c r="SPD75" s="82"/>
      <c r="SPE75" s="82"/>
      <c r="SPF75" s="82"/>
      <c r="SPG75" s="82"/>
      <c r="SPH75" s="82"/>
      <c r="SPI75" s="82"/>
      <c r="SPJ75" s="82"/>
      <c r="SPK75" s="82"/>
      <c r="SPL75" s="82"/>
      <c r="SPM75" s="82"/>
      <c r="SPN75" s="82"/>
      <c r="SPO75" s="82"/>
      <c r="SPP75" s="82"/>
      <c r="SPQ75" s="82"/>
      <c r="SPR75" s="82"/>
      <c r="SPS75" s="82"/>
      <c r="SPT75" s="82"/>
      <c r="SPU75" s="82"/>
      <c r="SPV75" s="82"/>
      <c r="SPW75" s="82"/>
      <c r="SPX75" s="82"/>
      <c r="SPY75" s="82"/>
      <c r="SPZ75" s="82"/>
      <c r="SQA75" s="82"/>
      <c r="SQB75" s="82"/>
      <c r="SQC75" s="82"/>
      <c r="SQD75" s="82"/>
      <c r="SQE75" s="82"/>
      <c r="SQF75" s="82"/>
      <c r="SQG75" s="82"/>
      <c r="SQH75" s="82"/>
      <c r="SQI75" s="82"/>
      <c r="SQJ75" s="82"/>
      <c r="SQK75" s="82"/>
      <c r="SQL75" s="82"/>
      <c r="SQM75" s="82"/>
      <c r="SQN75" s="82"/>
      <c r="SQO75" s="82"/>
      <c r="SQP75" s="82"/>
      <c r="SQQ75" s="82"/>
      <c r="SQR75" s="82"/>
      <c r="SQS75" s="82"/>
      <c r="SQT75" s="82"/>
      <c r="SQU75" s="82"/>
      <c r="SQV75" s="82"/>
      <c r="SQW75" s="82"/>
      <c r="SQX75" s="82"/>
      <c r="SQY75" s="82"/>
      <c r="SQZ75" s="82"/>
      <c r="SRA75" s="82"/>
      <c r="SRB75" s="82"/>
      <c r="SRC75" s="82"/>
      <c r="SRD75" s="82"/>
      <c r="SRE75" s="82"/>
      <c r="SRF75" s="82"/>
      <c r="SRG75" s="82"/>
      <c r="SRH75" s="82"/>
      <c r="SRI75" s="82"/>
      <c r="SRJ75" s="82"/>
      <c r="SRK75" s="82"/>
      <c r="SRL75" s="82"/>
      <c r="SRM75" s="82"/>
      <c r="SRN75" s="82"/>
      <c r="SRO75" s="82"/>
      <c r="SRP75" s="82"/>
      <c r="SRQ75" s="82"/>
      <c r="SRR75" s="82"/>
      <c r="SRS75" s="82"/>
      <c r="SRT75" s="82"/>
      <c r="SRU75" s="82"/>
      <c r="SRV75" s="82"/>
      <c r="SRW75" s="82"/>
      <c r="SRX75" s="82"/>
      <c r="SRY75" s="82"/>
      <c r="SRZ75" s="82"/>
      <c r="SSA75" s="82"/>
      <c r="SSB75" s="82"/>
      <c r="SSC75" s="82"/>
      <c r="SSD75" s="82"/>
      <c r="SSE75" s="82"/>
      <c r="SSF75" s="82"/>
      <c r="SSG75" s="82"/>
      <c r="SSH75" s="82"/>
      <c r="SSI75" s="82"/>
      <c r="SSJ75" s="82"/>
      <c r="SSK75" s="82"/>
      <c r="SSL75" s="82"/>
      <c r="SSM75" s="82"/>
      <c r="SSN75" s="82"/>
      <c r="SSO75" s="82"/>
      <c r="SSP75" s="82"/>
      <c r="SSQ75" s="82"/>
      <c r="SSR75" s="82"/>
      <c r="SSS75" s="82"/>
      <c r="SST75" s="82"/>
      <c r="SSU75" s="82"/>
      <c r="SSV75" s="82"/>
      <c r="SSW75" s="82"/>
      <c r="SSX75" s="82"/>
      <c r="SSY75" s="82"/>
      <c r="SSZ75" s="82"/>
      <c r="STA75" s="82"/>
      <c r="STB75" s="82"/>
      <c r="STC75" s="82"/>
      <c r="STD75" s="82"/>
      <c r="STE75" s="82"/>
      <c r="STF75" s="82"/>
      <c r="STG75" s="82"/>
      <c r="STH75" s="82"/>
      <c r="STI75" s="82"/>
      <c r="STJ75" s="82"/>
      <c r="STK75" s="82"/>
      <c r="STL75" s="82"/>
      <c r="STM75" s="82"/>
      <c r="STN75" s="82"/>
      <c r="STO75" s="82"/>
      <c r="STP75" s="82"/>
      <c r="STQ75" s="82"/>
      <c r="STR75" s="82"/>
      <c r="STS75" s="82"/>
      <c r="STT75" s="82"/>
      <c r="STU75" s="82"/>
      <c r="STV75" s="82"/>
      <c r="STW75" s="82"/>
      <c r="STX75" s="82"/>
      <c r="STY75" s="82"/>
      <c r="STZ75" s="82"/>
      <c r="SUA75" s="82"/>
      <c r="SUB75" s="82"/>
      <c r="SUC75" s="82"/>
      <c r="SUD75" s="82"/>
      <c r="SUE75" s="82"/>
      <c r="SUF75" s="82"/>
      <c r="SUG75" s="82"/>
      <c r="SUH75" s="82"/>
      <c r="SUI75" s="82"/>
      <c r="SUJ75" s="82"/>
      <c r="SUK75" s="82"/>
      <c r="SUL75" s="82"/>
      <c r="SUM75" s="82"/>
      <c r="SUN75" s="82"/>
      <c r="SUO75" s="82"/>
      <c r="SUP75" s="82"/>
      <c r="SUQ75" s="82"/>
      <c r="SUR75" s="82"/>
      <c r="SUS75" s="82"/>
      <c r="SUT75" s="82"/>
      <c r="SUU75" s="82"/>
      <c r="SUV75" s="82"/>
      <c r="SUW75" s="82"/>
      <c r="SUX75" s="82"/>
      <c r="SUY75" s="82"/>
      <c r="SUZ75" s="82"/>
      <c r="SVA75" s="82"/>
      <c r="SVB75" s="82"/>
      <c r="SVC75" s="82"/>
      <c r="SVD75" s="82"/>
      <c r="SVE75" s="82"/>
      <c r="SVF75" s="82"/>
      <c r="SVG75" s="82"/>
      <c r="SVH75" s="82"/>
      <c r="SVI75" s="82"/>
      <c r="SVJ75" s="82"/>
      <c r="SVK75" s="82"/>
      <c r="SVL75" s="82"/>
      <c r="SVM75" s="82"/>
      <c r="SVN75" s="82"/>
      <c r="SVO75" s="82"/>
      <c r="SVP75" s="82"/>
      <c r="SVQ75" s="82"/>
      <c r="SVR75" s="82"/>
      <c r="SVS75" s="82"/>
      <c r="SVT75" s="82"/>
      <c r="SVU75" s="82"/>
      <c r="SVV75" s="82"/>
      <c r="SVW75" s="82"/>
      <c r="SVX75" s="82"/>
      <c r="SVY75" s="82"/>
      <c r="SVZ75" s="82"/>
      <c r="SWA75" s="82"/>
      <c r="SWB75" s="82"/>
      <c r="SWC75" s="82"/>
      <c r="SWD75" s="82"/>
      <c r="SWE75" s="82"/>
      <c r="SWF75" s="82"/>
      <c r="SWG75" s="82"/>
      <c r="SWH75" s="82"/>
      <c r="SWI75" s="82"/>
      <c r="SWJ75" s="82"/>
      <c r="SWK75" s="82"/>
      <c r="SWL75" s="82"/>
      <c r="SWM75" s="82"/>
      <c r="SWN75" s="82"/>
      <c r="SWO75" s="82"/>
      <c r="SWP75" s="82"/>
      <c r="SWQ75" s="82"/>
      <c r="SWR75" s="82"/>
      <c r="SWS75" s="82"/>
      <c r="SWT75" s="82"/>
      <c r="SWU75" s="82"/>
      <c r="SWV75" s="82"/>
      <c r="SWW75" s="82"/>
      <c r="SWX75" s="82"/>
      <c r="SWY75" s="82"/>
      <c r="SWZ75" s="82"/>
      <c r="SXA75" s="82"/>
      <c r="SXB75" s="82"/>
      <c r="SXC75" s="82"/>
      <c r="SXD75" s="82"/>
      <c r="SXE75" s="82"/>
      <c r="SXF75" s="82"/>
      <c r="SXG75" s="82"/>
      <c r="SXH75" s="82"/>
      <c r="SXI75" s="82"/>
      <c r="SXJ75" s="82"/>
      <c r="SXK75" s="82"/>
      <c r="SXL75" s="82"/>
      <c r="SXM75" s="82"/>
      <c r="SXN75" s="82"/>
      <c r="SXO75" s="82"/>
      <c r="SXP75" s="82"/>
      <c r="SXQ75" s="82"/>
      <c r="SXR75" s="82"/>
      <c r="SXS75" s="82"/>
      <c r="SXT75" s="82"/>
      <c r="SXU75" s="82"/>
      <c r="SXV75" s="82"/>
      <c r="SXW75" s="82"/>
      <c r="SXX75" s="82"/>
      <c r="SXY75" s="82"/>
      <c r="SXZ75" s="82"/>
      <c r="SYA75" s="82"/>
      <c r="SYB75" s="82"/>
      <c r="SYC75" s="82"/>
      <c r="SYD75" s="82"/>
      <c r="SYE75" s="82"/>
      <c r="SYF75" s="82"/>
      <c r="SYG75" s="82"/>
      <c r="SYH75" s="82"/>
      <c r="SYI75" s="82"/>
      <c r="SYJ75" s="82"/>
      <c r="SYK75" s="82"/>
      <c r="SYL75" s="82"/>
      <c r="SYM75" s="82"/>
      <c r="SYN75" s="82"/>
      <c r="SYO75" s="82"/>
      <c r="SYP75" s="82"/>
      <c r="SYQ75" s="82"/>
      <c r="SYR75" s="82"/>
      <c r="SYS75" s="82"/>
      <c r="SYT75" s="82"/>
      <c r="SYU75" s="82"/>
      <c r="SYV75" s="82"/>
      <c r="SYW75" s="82"/>
      <c r="SYX75" s="82"/>
      <c r="SYY75" s="82"/>
      <c r="SYZ75" s="82"/>
      <c r="SZA75" s="82"/>
      <c r="SZB75" s="82"/>
      <c r="SZC75" s="82"/>
      <c r="SZD75" s="82"/>
      <c r="SZE75" s="82"/>
      <c r="SZF75" s="82"/>
      <c r="SZG75" s="82"/>
      <c r="SZH75" s="82"/>
      <c r="SZI75" s="82"/>
      <c r="SZJ75" s="82"/>
      <c r="SZK75" s="82"/>
      <c r="SZL75" s="82"/>
      <c r="SZM75" s="82"/>
      <c r="SZN75" s="82"/>
      <c r="SZO75" s="82"/>
      <c r="SZP75" s="82"/>
      <c r="SZQ75" s="82"/>
      <c r="SZR75" s="82"/>
      <c r="SZS75" s="82"/>
      <c r="SZT75" s="82"/>
      <c r="SZU75" s="82"/>
      <c r="SZV75" s="82"/>
      <c r="SZW75" s="82"/>
      <c r="SZX75" s="82"/>
      <c r="SZY75" s="82"/>
      <c r="SZZ75" s="82"/>
      <c r="TAA75" s="82"/>
      <c r="TAB75" s="82"/>
      <c r="TAC75" s="82"/>
      <c r="TAD75" s="82"/>
      <c r="TAE75" s="82"/>
      <c r="TAF75" s="82"/>
      <c r="TAG75" s="82"/>
      <c r="TAH75" s="82"/>
      <c r="TAI75" s="82"/>
      <c r="TAJ75" s="82"/>
      <c r="TAK75" s="82"/>
      <c r="TAL75" s="82"/>
      <c r="TAM75" s="82"/>
      <c r="TAN75" s="82"/>
      <c r="TAO75" s="82"/>
      <c r="TAP75" s="82"/>
      <c r="TAQ75" s="82"/>
      <c r="TAR75" s="82"/>
      <c r="TAS75" s="82"/>
      <c r="TAT75" s="82"/>
      <c r="TAU75" s="82"/>
      <c r="TAV75" s="82"/>
      <c r="TAW75" s="82"/>
      <c r="TAX75" s="82"/>
      <c r="TAY75" s="82"/>
      <c r="TAZ75" s="82"/>
      <c r="TBA75" s="82"/>
      <c r="TBB75" s="82"/>
      <c r="TBC75" s="82"/>
      <c r="TBD75" s="82"/>
      <c r="TBE75" s="82"/>
      <c r="TBF75" s="82"/>
      <c r="TBG75" s="82"/>
      <c r="TBH75" s="82"/>
      <c r="TBI75" s="82"/>
      <c r="TBJ75" s="82"/>
      <c r="TBK75" s="82"/>
      <c r="TBL75" s="82"/>
      <c r="TBM75" s="82"/>
      <c r="TBN75" s="82"/>
      <c r="TBO75" s="82"/>
      <c r="TBP75" s="82"/>
      <c r="TBQ75" s="82"/>
      <c r="TBR75" s="82"/>
      <c r="TBS75" s="82"/>
      <c r="TBT75" s="82"/>
      <c r="TBU75" s="82"/>
      <c r="TBV75" s="82"/>
      <c r="TBW75" s="82"/>
      <c r="TBX75" s="82"/>
      <c r="TBY75" s="82"/>
      <c r="TBZ75" s="82"/>
      <c r="TCA75" s="82"/>
      <c r="TCB75" s="82"/>
      <c r="TCC75" s="82"/>
      <c r="TCD75" s="82"/>
      <c r="TCE75" s="82"/>
      <c r="TCF75" s="82"/>
      <c r="TCG75" s="82"/>
      <c r="TCH75" s="82"/>
      <c r="TCI75" s="82"/>
      <c r="TCJ75" s="82"/>
      <c r="TCK75" s="82"/>
      <c r="TCL75" s="82"/>
      <c r="TCM75" s="82"/>
      <c r="TCN75" s="82"/>
      <c r="TCO75" s="82"/>
      <c r="TCP75" s="82"/>
      <c r="TCQ75" s="82"/>
      <c r="TCR75" s="82"/>
      <c r="TCS75" s="82"/>
      <c r="TCT75" s="82"/>
      <c r="TCU75" s="82"/>
      <c r="TCV75" s="82"/>
      <c r="TCW75" s="82"/>
      <c r="TCX75" s="82"/>
      <c r="TCY75" s="82"/>
      <c r="TCZ75" s="82"/>
      <c r="TDA75" s="82"/>
      <c r="TDB75" s="82"/>
      <c r="TDC75" s="82"/>
      <c r="TDD75" s="82"/>
      <c r="TDE75" s="82"/>
      <c r="TDF75" s="82"/>
      <c r="TDG75" s="82"/>
      <c r="TDH75" s="82"/>
      <c r="TDI75" s="82"/>
      <c r="TDJ75" s="82"/>
      <c r="TDK75" s="82"/>
      <c r="TDL75" s="82"/>
      <c r="TDM75" s="82"/>
      <c r="TDN75" s="82"/>
      <c r="TDO75" s="82"/>
      <c r="TDP75" s="82"/>
      <c r="TDQ75" s="82"/>
      <c r="TDR75" s="82"/>
      <c r="TDS75" s="82"/>
      <c r="TDT75" s="82"/>
      <c r="TDU75" s="82"/>
      <c r="TDV75" s="82"/>
      <c r="TDW75" s="82"/>
      <c r="TDX75" s="82"/>
      <c r="TDY75" s="82"/>
      <c r="TDZ75" s="82"/>
      <c r="TEA75" s="82"/>
      <c r="TEB75" s="82"/>
      <c r="TEC75" s="82"/>
      <c r="TED75" s="82"/>
      <c r="TEE75" s="82"/>
      <c r="TEF75" s="82"/>
      <c r="TEG75" s="82"/>
      <c r="TEH75" s="82"/>
      <c r="TEI75" s="82"/>
      <c r="TEJ75" s="82"/>
      <c r="TEK75" s="82"/>
      <c r="TEL75" s="82"/>
      <c r="TEM75" s="82"/>
      <c r="TEN75" s="82"/>
      <c r="TEO75" s="82"/>
      <c r="TEP75" s="82"/>
      <c r="TEQ75" s="82"/>
      <c r="TER75" s="82"/>
      <c r="TES75" s="82"/>
      <c r="TET75" s="82"/>
      <c r="TEU75" s="82"/>
      <c r="TEV75" s="82"/>
      <c r="TEW75" s="82"/>
      <c r="TEX75" s="82"/>
      <c r="TEY75" s="82"/>
      <c r="TEZ75" s="82"/>
      <c r="TFA75" s="82"/>
      <c r="TFB75" s="82"/>
      <c r="TFC75" s="82"/>
      <c r="TFD75" s="82"/>
      <c r="TFE75" s="82"/>
      <c r="TFF75" s="82"/>
      <c r="TFG75" s="82"/>
      <c r="TFH75" s="82"/>
      <c r="TFI75" s="82"/>
      <c r="TFJ75" s="82"/>
      <c r="TFK75" s="82"/>
      <c r="TFL75" s="82"/>
      <c r="TFM75" s="82"/>
      <c r="TFN75" s="82"/>
      <c r="TFO75" s="82"/>
      <c r="TFP75" s="82"/>
      <c r="TFQ75" s="82"/>
      <c r="TFR75" s="82"/>
      <c r="TFS75" s="82"/>
      <c r="TFT75" s="82"/>
      <c r="TFU75" s="82"/>
      <c r="TFV75" s="82"/>
      <c r="TFW75" s="82"/>
      <c r="TFX75" s="82"/>
      <c r="TFY75" s="82"/>
      <c r="TFZ75" s="82"/>
      <c r="TGA75" s="82"/>
      <c r="TGB75" s="82"/>
      <c r="TGC75" s="82"/>
      <c r="TGD75" s="82"/>
      <c r="TGE75" s="82"/>
      <c r="TGF75" s="82"/>
      <c r="TGG75" s="82"/>
      <c r="TGH75" s="82"/>
      <c r="TGI75" s="82"/>
      <c r="TGJ75" s="82"/>
      <c r="TGK75" s="82"/>
      <c r="TGL75" s="82"/>
      <c r="TGM75" s="82"/>
      <c r="TGN75" s="82"/>
      <c r="TGO75" s="82"/>
      <c r="TGP75" s="82"/>
      <c r="TGQ75" s="82"/>
      <c r="TGR75" s="82"/>
      <c r="TGS75" s="82"/>
      <c r="TGT75" s="82"/>
      <c r="TGU75" s="82"/>
      <c r="TGV75" s="82"/>
      <c r="TGW75" s="82"/>
      <c r="TGX75" s="82"/>
      <c r="TGY75" s="82"/>
      <c r="TGZ75" s="82"/>
      <c r="THA75" s="82"/>
      <c r="THB75" s="82"/>
      <c r="THC75" s="82"/>
      <c r="THD75" s="82"/>
      <c r="THE75" s="82"/>
      <c r="THF75" s="82"/>
      <c r="THG75" s="82"/>
      <c r="THH75" s="82"/>
      <c r="THI75" s="82"/>
      <c r="THJ75" s="82"/>
      <c r="THK75" s="82"/>
      <c r="THL75" s="82"/>
      <c r="THM75" s="82"/>
      <c r="THN75" s="82"/>
      <c r="THO75" s="82"/>
      <c r="THP75" s="82"/>
      <c r="THQ75" s="82"/>
      <c r="THR75" s="82"/>
      <c r="THS75" s="82"/>
      <c r="THT75" s="82"/>
      <c r="THU75" s="82"/>
      <c r="THV75" s="82"/>
      <c r="THW75" s="82"/>
      <c r="THX75" s="82"/>
      <c r="THY75" s="82"/>
      <c r="THZ75" s="82"/>
      <c r="TIA75" s="82"/>
      <c r="TIB75" s="82"/>
      <c r="TIC75" s="82"/>
      <c r="TID75" s="82"/>
      <c r="TIE75" s="82"/>
      <c r="TIF75" s="82"/>
      <c r="TIG75" s="82"/>
      <c r="TIH75" s="82"/>
      <c r="TII75" s="82"/>
      <c r="TIJ75" s="82"/>
      <c r="TIK75" s="82"/>
      <c r="TIL75" s="82"/>
      <c r="TIM75" s="82"/>
      <c r="TIN75" s="82"/>
      <c r="TIO75" s="82"/>
      <c r="TIP75" s="82"/>
      <c r="TIQ75" s="82"/>
      <c r="TIR75" s="82"/>
      <c r="TIS75" s="82"/>
      <c r="TIT75" s="82"/>
      <c r="TIU75" s="82"/>
      <c r="TIV75" s="82"/>
      <c r="TIW75" s="82"/>
      <c r="TIX75" s="82"/>
      <c r="TIY75" s="82"/>
      <c r="TIZ75" s="82"/>
      <c r="TJA75" s="82"/>
      <c r="TJB75" s="82"/>
      <c r="TJC75" s="82"/>
      <c r="TJD75" s="82"/>
      <c r="TJE75" s="82"/>
      <c r="TJF75" s="82"/>
      <c r="TJG75" s="82"/>
      <c r="TJH75" s="82"/>
      <c r="TJI75" s="82"/>
      <c r="TJJ75" s="82"/>
      <c r="TJK75" s="82"/>
      <c r="TJL75" s="82"/>
      <c r="TJM75" s="82"/>
      <c r="TJN75" s="82"/>
      <c r="TJO75" s="82"/>
      <c r="TJP75" s="82"/>
      <c r="TJQ75" s="82"/>
      <c r="TJR75" s="82"/>
      <c r="TJS75" s="82"/>
      <c r="TJT75" s="82"/>
      <c r="TJU75" s="82"/>
      <c r="TJV75" s="82"/>
      <c r="TJW75" s="82"/>
      <c r="TJX75" s="82"/>
      <c r="TJY75" s="82"/>
      <c r="TJZ75" s="82"/>
      <c r="TKA75" s="82"/>
      <c r="TKB75" s="82"/>
      <c r="TKC75" s="82"/>
      <c r="TKD75" s="82"/>
      <c r="TKE75" s="82"/>
      <c r="TKF75" s="82"/>
      <c r="TKG75" s="82"/>
      <c r="TKH75" s="82"/>
      <c r="TKI75" s="82"/>
      <c r="TKJ75" s="82"/>
      <c r="TKK75" s="82"/>
      <c r="TKL75" s="82"/>
      <c r="TKM75" s="82"/>
      <c r="TKN75" s="82"/>
      <c r="TKO75" s="82"/>
      <c r="TKP75" s="82"/>
      <c r="TKQ75" s="82"/>
      <c r="TKR75" s="82"/>
      <c r="TKS75" s="82"/>
      <c r="TKT75" s="82"/>
      <c r="TKU75" s="82"/>
      <c r="TKV75" s="82"/>
      <c r="TKW75" s="82"/>
      <c r="TKX75" s="82"/>
      <c r="TKY75" s="82"/>
      <c r="TKZ75" s="82"/>
      <c r="TLA75" s="82"/>
      <c r="TLB75" s="82"/>
      <c r="TLC75" s="82"/>
      <c r="TLD75" s="82"/>
      <c r="TLE75" s="82"/>
      <c r="TLF75" s="82"/>
      <c r="TLG75" s="82"/>
      <c r="TLH75" s="82"/>
      <c r="TLI75" s="82"/>
      <c r="TLJ75" s="82"/>
      <c r="TLK75" s="82"/>
      <c r="TLL75" s="82"/>
      <c r="TLM75" s="82"/>
      <c r="TLN75" s="82"/>
      <c r="TLO75" s="82"/>
      <c r="TLP75" s="82"/>
      <c r="TLQ75" s="82"/>
      <c r="TLR75" s="82"/>
      <c r="TLS75" s="82"/>
      <c r="TLT75" s="82"/>
      <c r="TLU75" s="82"/>
      <c r="TLV75" s="82"/>
      <c r="TLW75" s="82"/>
      <c r="TLX75" s="82"/>
      <c r="TLY75" s="82"/>
      <c r="TLZ75" s="82"/>
      <c r="TMA75" s="82"/>
      <c r="TMB75" s="82"/>
      <c r="TMC75" s="82"/>
      <c r="TMD75" s="82"/>
      <c r="TME75" s="82"/>
      <c r="TMF75" s="82"/>
      <c r="TMG75" s="82"/>
      <c r="TMH75" s="82"/>
      <c r="TMI75" s="82"/>
      <c r="TMJ75" s="82"/>
      <c r="TMK75" s="82"/>
      <c r="TML75" s="82"/>
      <c r="TMM75" s="82"/>
      <c r="TMN75" s="82"/>
      <c r="TMO75" s="82"/>
      <c r="TMP75" s="82"/>
      <c r="TMQ75" s="82"/>
      <c r="TMR75" s="82"/>
      <c r="TMS75" s="82"/>
      <c r="TMT75" s="82"/>
      <c r="TMU75" s="82"/>
      <c r="TMV75" s="82"/>
      <c r="TMW75" s="82"/>
      <c r="TMX75" s="82"/>
      <c r="TMY75" s="82"/>
      <c r="TMZ75" s="82"/>
      <c r="TNA75" s="82"/>
      <c r="TNB75" s="82"/>
      <c r="TNC75" s="82"/>
      <c r="TND75" s="82"/>
      <c r="TNE75" s="82"/>
      <c r="TNF75" s="82"/>
      <c r="TNG75" s="82"/>
      <c r="TNH75" s="82"/>
      <c r="TNI75" s="82"/>
      <c r="TNJ75" s="82"/>
      <c r="TNK75" s="82"/>
      <c r="TNL75" s="82"/>
      <c r="TNM75" s="82"/>
      <c r="TNN75" s="82"/>
      <c r="TNO75" s="82"/>
      <c r="TNP75" s="82"/>
      <c r="TNQ75" s="82"/>
      <c r="TNR75" s="82"/>
      <c r="TNS75" s="82"/>
      <c r="TNT75" s="82"/>
      <c r="TNU75" s="82"/>
      <c r="TNV75" s="82"/>
      <c r="TNW75" s="82"/>
      <c r="TNX75" s="82"/>
      <c r="TNY75" s="82"/>
      <c r="TNZ75" s="82"/>
      <c r="TOA75" s="82"/>
      <c r="TOB75" s="82"/>
      <c r="TOC75" s="82"/>
      <c r="TOD75" s="82"/>
      <c r="TOE75" s="82"/>
      <c r="TOF75" s="82"/>
      <c r="TOG75" s="82"/>
      <c r="TOH75" s="82"/>
      <c r="TOI75" s="82"/>
      <c r="TOJ75" s="82"/>
      <c r="TOK75" s="82"/>
      <c r="TOL75" s="82"/>
      <c r="TOM75" s="82"/>
      <c r="TON75" s="82"/>
      <c r="TOO75" s="82"/>
      <c r="TOP75" s="82"/>
      <c r="TOQ75" s="82"/>
      <c r="TOR75" s="82"/>
      <c r="TOS75" s="82"/>
      <c r="TOT75" s="82"/>
      <c r="TOU75" s="82"/>
      <c r="TOV75" s="82"/>
      <c r="TOW75" s="82"/>
      <c r="TOX75" s="82"/>
      <c r="TOY75" s="82"/>
      <c r="TOZ75" s="82"/>
      <c r="TPA75" s="82"/>
      <c r="TPB75" s="82"/>
      <c r="TPC75" s="82"/>
      <c r="TPD75" s="82"/>
      <c r="TPE75" s="82"/>
      <c r="TPF75" s="82"/>
      <c r="TPG75" s="82"/>
      <c r="TPH75" s="82"/>
      <c r="TPI75" s="82"/>
      <c r="TPJ75" s="82"/>
      <c r="TPK75" s="82"/>
      <c r="TPL75" s="82"/>
      <c r="TPM75" s="82"/>
      <c r="TPN75" s="82"/>
      <c r="TPO75" s="82"/>
      <c r="TPP75" s="82"/>
      <c r="TPQ75" s="82"/>
      <c r="TPR75" s="82"/>
      <c r="TPS75" s="82"/>
      <c r="TPT75" s="82"/>
      <c r="TPU75" s="82"/>
      <c r="TPV75" s="82"/>
      <c r="TPW75" s="82"/>
      <c r="TPX75" s="82"/>
      <c r="TPY75" s="82"/>
      <c r="TPZ75" s="82"/>
      <c r="TQA75" s="82"/>
      <c r="TQB75" s="82"/>
      <c r="TQC75" s="82"/>
      <c r="TQD75" s="82"/>
      <c r="TQE75" s="82"/>
      <c r="TQF75" s="82"/>
      <c r="TQG75" s="82"/>
      <c r="TQH75" s="82"/>
      <c r="TQI75" s="82"/>
      <c r="TQJ75" s="82"/>
      <c r="TQK75" s="82"/>
      <c r="TQL75" s="82"/>
      <c r="TQM75" s="82"/>
      <c r="TQN75" s="82"/>
      <c r="TQO75" s="82"/>
      <c r="TQP75" s="82"/>
      <c r="TQQ75" s="82"/>
      <c r="TQR75" s="82"/>
      <c r="TQS75" s="82"/>
      <c r="TQT75" s="82"/>
      <c r="TQU75" s="82"/>
      <c r="TQV75" s="82"/>
      <c r="TQW75" s="82"/>
      <c r="TQX75" s="82"/>
      <c r="TQY75" s="82"/>
      <c r="TQZ75" s="82"/>
      <c r="TRA75" s="82"/>
      <c r="TRB75" s="82"/>
      <c r="TRC75" s="82"/>
      <c r="TRD75" s="82"/>
      <c r="TRE75" s="82"/>
      <c r="TRF75" s="82"/>
      <c r="TRG75" s="82"/>
      <c r="TRH75" s="82"/>
      <c r="TRI75" s="82"/>
      <c r="TRJ75" s="82"/>
      <c r="TRK75" s="82"/>
      <c r="TRL75" s="82"/>
      <c r="TRM75" s="82"/>
      <c r="TRN75" s="82"/>
      <c r="TRO75" s="82"/>
      <c r="TRP75" s="82"/>
      <c r="TRQ75" s="82"/>
      <c r="TRR75" s="82"/>
      <c r="TRS75" s="82"/>
      <c r="TRT75" s="82"/>
      <c r="TRU75" s="82"/>
      <c r="TRV75" s="82"/>
      <c r="TRW75" s="82"/>
      <c r="TRX75" s="82"/>
      <c r="TRY75" s="82"/>
      <c r="TRZ75" s="82"/>
      <c r="TSA75" s="82"/>
      <c r="TSB75" s="82"/>
      <c r="TSC75" s="82"/>
      <c r="TSD75" s="82"/>
      <c r="TSE75" s="82"/>
      <c r="TSF75" s="82"/>
      <c r="TSG75" s="82"/>
      <c r="TSH75" s="82"/>
      <c r="TSI75" s="82"/>
      <c r="TSJ75" s="82"/>
      <c r="TSK75" s="82"/>
      <c r="TSL75" s="82"/>
      <c r="TSM75" s="82"/>
      <c r="TSN75" s="82"/>
      <c r="TSO75" s="82"/>
      <c r="TSP75" s="82"/>
      <c r="TSQ75" s="82"/>
      <c r="TSR75" s="82"/>
      <c r="TSS75" s="82"/>
      <c r="TST75" s="82"/>
      <c r="TSU75" s="82"/>
      <c r="TSV75" s="82"/>
      <c r="TSW75" s="82"/>
      <c r="TSX75" s="82"/>
      <c r="TSY75" s="82"/>
      <c r="TSZ75" s="82"/>
      <c r="TTA75" s="82"/>
      <c r="TTB75" s="82"/>
      <c r="TTC75" s="82"/>
      <c r="TTD75" s="82"/>
      <c r="TTE75" s="82"/>
      <c r="TTF75" s="82"/>
      <c r="TTG75" s="82"/>
      <c r="TTH75" s="82"/>
      <c r="TTI75" s="82"/>
      <c r="TTJ75" s="82"/>
      <c r="TTK75" s="82"/>
      <c r="TTL75" s="82"/>
      <c r="TTM75" s="82"/>
      <c r="TTN75" s="82"/>
      <c r="TTO75" s="82"/>
      <c r="TTP75" s="82"/>
      <c r="TTQ75" s="82"/>
      <c r="TTR75" s="82"/>
      <c r="TTS75" s="82"/>
      <c r="TTT75" s="82"/>
      <c r="TTU75" s="82"/>
      <c r="TTV75" s="82"/>
      <c r="TTW75" s="82"/>
      <c r="TTX75" s="82"/>
      <c r="TTY75" s="82"/>
      <c r="TTZ75" s="82"/>
      <c r="TUA75" s="82"/>
      <c r="TUB75" s="82"/>
      <c r="TUC75" s="82"/>
      <c r="TUD75" s="82"/>
      <c r="TUE75" s="82"/>
      <c r="TUF75" s="82"/>
      <c r="TUG75" s="82"/>
      <c r="TUH75" s="82"/>
      <c r="TUI75" s="82"/>
      <c r="TUJ75" s="82"/>
      <c r="TUK75" s="82"/>
      <c r="TUL75" s="82"/>
      <c r="TUM75" s="82"/>
      <c r="TUN75" s="82"/>
      <c r="TUO75" s="82"/>
      <c r="TUP75" s="82"/>
      <c r="TUQ75" s="82"/>
      <c r="TUR75" s="82"/>
      <c r="TUS75" s="82"/>
      <c r="TUT75" s="82"/>
      <c r="TUU75" s="82"/>
      <c r="TUV75" s="82"/>
      <c r="TUW75" s="82"/>
      <c r="TUX75" s="82"/>
      <c r="TUY75" s="82"/>
      <c r="TUZ75" s="82"/>
      <c r="TVA75" s="82"/>
      <c r="TVB75" s="82"/>
      <c r="TVC75" s="82"/>
      <c r="TVD75" s="82"/>
      <c r="TVE75" s="82"/>
      <c r="TVF75" s="82"/>
      <c r="TVG75" s="82"/>
      <c r="TVH75" s="82"/>
      <c r="TVI75" s="82"/>
      <c r="TVJ75" s="82"/>
      <c r="TVK75" s="82"/>
      <c r="TVL75" s="82"/>
      <c r="TVM75" s="82"/>
      <c r="TVN75" s="82"/>
      <c r="TVO75" s="82"/>
      <c r="TVP75" s="82"/>
      <c r="TVQ75" s="82"/>
      <c r="TVR75" s="82"/>
      <c r="TVS75" s="82"/>
      <c r="TVT75" s="82"/>
      <c r="TVU75" s="82"/>
      <c r="TVV75" s="82"/>
      <c r="TVW75" s="82"/>
      <c r="TVX75" s="82"/>
      <c r="TVY75" s="82"/>
      <c r="TVZ75" s="82"/>
      <c r="TWA75" s="82"/>
      <c r="TWB75" s="82"/>
      <c r="TWC75" s="82"/>
      <c r="TWD75" s="82"/>
      <c r="TWE75" s="82"/>
      <c r="TWF75" s="82"/>
      <c r="TWG75" s="82"/>
      <c r="TWH75" s="82"/>
      <c r="TWI75" s="82"/>
      <c r="TWJ75" s="82"/>
      <c r="TWK75" s="82"/>
      <c r="TWL75" s="82"/>
      <c r="TWM75" s="82"/>
      <c r="TWN75" s="82"/>
      <c r="TWO75" s="82"/>
      <c r="TWP75" s="82"/>
      <c r="TWQ75" s="82"/>
      <c r="TWR75" s="82"/>
      <c r="TWS75" s="82"/>
      <c r="TWT75" s="82"/>
      <c r="TWU75" s="82"/>
      <c r="TWV75" s="82"/>
      <c r="TWW75" s="82"/>
      <c r="TWX75" s="82"/>
      <c r="TWY75" s="82"/>
      <c r="TWZ75" s="82"/>
      <c r="TXA75" s="82"/>
      <c r="TXB75" s="82"/>
      <c r="TXC75" s="82"/>
      <c r="TXD75" s="82"/>
      <c r="TXE75" s="82"/>
      <c r="TXF75" s="82"/>
      <c r="TXG75" s="82"/>
      <c r="TXH75" s="82"/>
      <c r="TXI75" s="82"/>
      <c r="TXJ75" s="82"/>
      <c r="TXK75" s="82"/>
      <c r="TXL75" s="82"/>
      <c r="TXM75" s="82"/>
      <c r="TXN75" s="82"/>
      <c r="TXO75" s="82"/>
      <c r="TXP75" s="82"/>
      <c r="TXQ75" s="82"/>
      <c r="TXR75" s="82"/>
      <c r="TXS75" s="82"/>
      <c r="TXT75" s="82"/>
      <c r="TXU75" s="82"/>
      <c r="TXV75" s="82"/>
      <c r="TXW75" s="82"/>
      <c r="TXX75" s="82"/>
      <c r="TXY75" s="82"/>
      <c r="TXZ75" s="82"/>
      <c r="TYA75" s="82"/>
      <c r="TYB75" s="82"/>
      <c r="TYC75" s="82"/>
      <c r="TYD75" s="82"/>
      <c r="TYE75" s="82"/>
      <c r="TYF75" s="82"/>
      <c r="TYG75" s="82"/>
      <c r="TYH75" s="82"/>
      <c r="TYI75" s="82"/>
      <c r="TYJ75" s="82"/>
      <c r="TYK75" s="82"/>
      <c r="TYL75" s="82"/>
      <c r="TYM75" s="82"/>
      <c r="TYN75" s="82"/>
      <c r="TYO75" s="82"/>
      <c r="TYP75" s="82"/>
      <c r="TYQ75" s="82"/>
      <c r="TYR75" s="82"/>
      <c r="TYS75" s="82"/>
      <c r="TYT75" s="82"/>
      <c r="TYU75" s="82"/>
      <c r="TYV75" s="82"/>
      <c r="TYW75" s="82"/>
      <c r="TYX75" s="82"/>
      <c r="TYY75" s="82"/>
      <c r="TYZ75" s="82"/>
      <c r="TZA75" s="82"/>
      <c r="TZB75" s="82"/>
      <c r="TZC75" s="82"/>
      <c r="TZD75" s="82"/>
      <c r="TZE75" s="82"/>
      <c r="TZF75" s="82"/>
      <c r="TZG75" s="82"/>
      <c r="TZH75" s="82"/>
      <c r="TZI75" s="82"/>
      <c r="TZJ75" s="82"/>
      <c r="TZK75" s="82"/>
      <c r="TZL75" s="82"/>
      <c r="TZM75" s="82"/>
      <c r="TZN75" s="82"/>
      <c r="TZO75" s="82"/>
      <c r="TZP75" s="82"/>
      <c r="TZQ75" s="82"/>
      <c r="TZR75" s="82"/>
      <c r="TZS75" s="82"/>
      <c r="TZT75" s="82"/>
      <c r="TZU75" s="82"/>
      <c r="TZV75" s="82"/>
      <c r="TZW75" s="82"/>
      <c r="TZX75" s="82"/>
      <c r="TZY75" s="82"/>
      <c r="TZZ75" s="82"/>
      <c r="UAA75" s="82"/>
      <c r="UAB75" s="82"/>
      <c r="UAC75" s="82"/>
      <c r="UAD75" s="82"/>
      <c r="UAE75" s="82"/>
      <c r="UAF75" s="82"/>
      <c r="UAG75" s="82"/>
      <c r="UAH75" s="82"/>
      <c r="UAI75" s="82"/>
      <c r="UAJ75" s="82"/>
      <c r="UAK75" s="82"/>
      <c r="UAL75" s="82"/>
      <c r="UAM75" s="82"/>
      <c r="UAN75" s="82"/>
      <c r="UAO75" s="82"/>
      <c r="UAP75" s="82"/>
      <c r="UAQ75" s="82"/>
      <c r="UAR75" s="82"/>
      <c r="UAS75" s="82"/>
      <c r="UAT75" s="82"/>
      <c r="UAU75" s="82"/>
      <c r="UAV75" s="82"/>
      <c r="UAW75" s="82"/>
      <c r="UAX75" s="82"/>
      <c r="UAY75" s="82"/>
      <c r="UAZ75" s="82"/>
      <c r="UBA75" s="82"/>
      <c r="UBB75" s="82"/>
      <c r="UBC75" s="82"/>
      <c r="UBD75" s="82"/>
      <c r="UBE75" s="82"/>
      <c r="UBF75" s="82"/>
      <c r="UBG75" s="82"/>
      <c r="UBH75" s="82"/>
      <c r="UBI75" s="82"/>
      <c r="UBJ75" s="82"/>
      <c r="UBK75" s="82"/>
      <c r="UBL75" s="82"/>
      <c r="UBM75" s="82"/>
      <c r="UBN75" s="82"/>
      <c r="UBO75" s="82"/>
      <c r="UBP75" s="82"/>
      <c r="UBQ75" s="82"/>
      <c r="UBR75" s="82"/>
      <c r="UBS75" s="82"/>
      <c r="UBT75" s="82"/>
      <c r="UBU75" s="82"/>
      <c r="UBV75" s="82"/>
      <c r="UBW75" s="82"/>
      <c r="UBX75" s="82"/>
      <c r="UBY75" s="82"/>
      <c r="UBZ75" s="82"/>
      <c r="UCA75" s="82"/>
      <c r="UCB75" s="82"/>
      <c r="UCC75" s="82"/>
      <c r="UCD75" s="82"/>
      <c r="UCE75" s="82"/>
      <c r="UCF75" s="82"/>
      <c r="UCG75" s="82"/>
      <c r="UCH75" s="82"/>
      <c r="UCI75" s="82"/>
      <c r="UCJ75" s="82"/>
      <c r="UCK75" s="82"/>
      <c r="UCL75" s="82"/>
      <c r="UCM75" s="82"/>
      <c r="UCN75" s="82"/>
      <c r="UCO75" s="82"/>
      <c r="UCP75" s="82"/>
      <c r="UCQ75" s="82"/>
      <c r="UCR75" s="82"/>
      <c r="UCS75" s="82"/>
      <c r="UCT75" s="82"/>
      <c r="UCU75" s="82"/>
      <c r="UCV75" s="82"/>
      <c r="UCW75" s="82"/>
      <c r="UCX75" s="82"/>
      <c r="UCY75" s="82"/>
      <c r="UCZ75" s="82"/>
      <c r="UDA75" s="82"/>
      <c r="UDB75" s="82"/>
      <c r="UDC75" s="82"/>
      <c r="UDD75" s="82"/>
      <c r="UDE75" s="82"/>
      <c r="UDF75" s="82"/>
      <c r="UDG75" s="82"/>
      <c r="UDH75" s="82"/>
      <c r="UDI75" s="82"/>
      <c r="UDJ75" s="82"/>
      <c r="UDK75" s="82"/>
      <c r="UDL75" s="82"/>
      <c r="UDM75" s="82"/>
      <c r="UDN75" s="82"/>
      <c r="UDO75" s="82"/>
      <c r="UDP75" s="82"/>
      <c r="UDQ75" s="82"/>
      <c r="UDR75" s="82"/>
      <c r="UDS75" s="82"/>
      <c r="UDT75" s="82"/>
      <c r="UDU75" s="82"/>
      <c r="UDV75" s="82"/>
      <c r="UDW75" s="82"/>
      <c r="UDX75" s="82"/>
      <c r="UDY75" s="82"/>
      <c r="UDZ75" s="82"/>
      <c r="UEA75" s="82"/>
      <c r="UEB75" s="82"/>
      <c r="UEC75" s="82"/>
      <c r="UED75" s="82"/>
      <c r="UEE75" s="82"/>
      <c r="UEF75" s="82"/>
      <c r="UEG75" s="82"/>
      <c r="UEH75" s="82"/>
      <c r="UEI75" s="82"/>
      <c r="UEJ75" s="82"/>
      <c r="UEK75" s="82"/>
      <c r="UEL75" s="82"/>
      <c r="UEM75" s="82"/>
      <c r="UEN75" s="82"/>
      <c r="UEO75" s="82"/>
      <c r="UEP75" s="82"/>
      <c r="UEQ75" s="82"/>
      <c r="UER75" s="82"/>
      <c r="UES75" s="82"/>
      <c r="UET75" s="82"/>
      <c r="UEU75" s="82"/>
      <c r="UEV75" s="82"/>
      <c r="UEW75" s="82"/>
      <c r="UEX75" s="82"/>
      <c r="UEY75" s="82"/>
      <c r="UEZ75" s="82"/>
      <c r="UFA75" s="82"/>
      <c r="UFB75" s="82"/>
      <c r="UFC75" s="82"/>
      <c r="UFD75" s="82"/>
      <c r="UFE75" s="82"/>
      <c r="UFF75" s="82"/>
      <c r="UFG75" s="82"/>
      <c r="UFH75" s="82"/>
      <c r="UFI75" s="82"/>
      <c r="UFJ75" s="82"/>
      <c r="UFK75" s="82"/>
      <c r="UFL75" s="82"/>
      <c r="UFM75" s="82"/>
      <c r="UFN75" s="82"/>
      <c r="UFO75" s="82"/>
      <c r="UFP75" s="82"/>
      <c r="UFQ75" s="82"/>
      <c r="UFR75" s="82"/>
      <c r="UFS75" s="82"/>
      <c r="UFT75" s="82"/>
      <c r="UFU75" s="82"/>
      <c r="UFV75" s="82"/>
      <c r="UFW75" s="82"/>
      <c r="UFX75" s="82"/>
      <c r="UFY75" s="82"/>
      <c r="UFZ75" s="82"/>
      <c r="UGA75" s="82"/>
      <c r="UGB75" s="82"/>
      <c r="UGC75" s="82"/>
      <c r="UGD75" s="82"/>
      <c r="UGE75" s="82"/>
      <c r="UGF75" s="82"/>
      <c r="UGG75" s="82"/>
      <c r="UGH75" s="82"/>
      <c r="UGI75" s="82"/>
      <c r="UGJ75" s="82"/>
      <c r="UGK75" s="82"/>
      <c r="UGL75" s="82"/>
      <c r="UGM75" s="82"/>
      <c r="UGN75" s="82"/>
      <c r="UGO75" s="82"/>
      <c r="UGP75" s="82"/>
      <c r="UGQ75" s="82"/>
      <c r="UGR75" s="82"/>
      <c r="UGS75" s="82"/>
      <c r="UGT75" s="82"/>
      <c r="UGU75" s="82"/>
      <c r="UGV75" s="82"/>
      <c r="UGW75" s="82"/>
      <c r="UGX75" s="82"/>
      <c r="UGY75" s="82"/>
      <c r="UGZ75" s="82"/>
      <c r="UHA75" s="82"/>
      <c r="UHB75" s="82"/>
      <c r="UHC75" s="82"/>
      <c r="UHD75" s="82"/>
      <c r="UHE75" s="82"/>
      <c r="UHF75" s="82"/>
      <c r="UHG75" s="82"/>
      <c r="UHH75" s="82"/>
      <c r="UHI75" s="82"/>
      <c r="UHJ75" s="82"/>
      <c r="UHK75" s="82"/>
      <c r="UHL75" s="82"/>
      <c r="UHM75" s="82"/>
      <c r="UHN75" s="82"/>
      <c r="UHO75" s="82"/>
      <c r="UHP75" s="82"/>
      <c r="UHQ75" s="82"/>
      <c r="UHR75" s="82"/>
      <c r="UHS75" s="82"/>
      <c r="UHT75" s="82"/>
      <c r="UHU75" s="82"/>
      <c r="UHV75" s="82"/>
      <c r="UHW75" s="82"/>
      <c r="UHX75" s="82"/>
      <c r="UHY75" s="82"/>
      <c r="UHZ75" s="82"/>
      <c r="UIA75" s="82"/>
      <c r="UIB75" s="82"/>
      <c r="UIC75" s="82"/>
      <c r="UID75" s="82"/>
      <c r="UIE75" s="82"/>
      <c r="UIF75" s="82"/>
      <c r="UIG75" s="82"/>
      <c r="UIH75" s="82"/>
      <c r="UII75" s="82"/>
      <c r="UIJ75" s="82"/>
      <c r="UIK75" s="82"/>
      <c r="UIL75" s="82"/>
      <c r="UIM75" s="82"/>
      <c r="UIN75" s="82"/>
      <c r="UIO75" s="82"/>
      <c r="UIP75" s="82"/>
      <c r="UIQ75" s="82"/>
      <c r="UIR75" s="82"/>
      <c r="UIS75" s="82"/>
      <c r="UIT75" s="82"/>
      <c r="UIU75" s="82"/>
      <c r="UIV75" s="82"/>
      <c r="UIW75" s="82"/>
      <c r="UIX75" s="82"/>
      <c r="UIY75" s="82"/>
      <c r="UIZ75" s="82"/>
      <c r="UJA75" s="82"/>
      <c r="UJB75" s="82"/>
      <c r="UJC75" s="82"/>
      <c r="UJD75" s="82"/>
      <c r="UJE75" s="82"/>
      <c r="UJF75" s="82"/>
      <c r="UJG75" s="82"/>
      <c r="UJH75" s="82"/>
      <c r="UJI75" s="82"/>
      <c r="UJJ75" s="82"/>
      <c r="UJK75" s="82"/>
      <c r="UJL75" s="82"/>
      <c r="UJM75" s="82"/>
      <c r="UJN75" s="82"/>
      <c r="UJO75" s="82"/>
      <c r="UJP75" s="82"/>
      <c r="UJQ75" s="82"/>
      <c r="UJR75" s="82"/>
      <c r="UJS75" s="82"/>
      <c r="UJT75" s="82"/>
      <c r="UJU75" s="82"/>
      <c r="UJV75" s="82"/>
      <c r="UJW75" s="82"/>
      <c r="UJX75" s="82"/>
      <c r="UJY75" s="82"/>
      <c r="UJZ75" s="82"/>
      <c r="UKA75" s="82"/>
      <c r="UKB75" s="82"/>
      <c r="UKC75" s="82"/>
      <c r="UKD75" s="82"/>
      <c r="UKE75" s="82"/>
      <c r="UKF75" s="82"/>
      <c r="UKG75" s="82"/>
      <c r="UKH75" s="82"/>
      <c r="UKI75" s="82"/>
      <c r="UKJ75" s="82"/>
      <c r="UKK75" s="82"/>
      <c r="UKL75" s="82"/>
      <c r="UKM75" s="82"/>
      <c r="UKN75" s="82"/>
      <c r="UKO75" s="82"/>
      <c r="UKP75" s="82"/>
      <c r="UKQ75" s="82"/>
      <c r="UKR75" s="82"/>
      <c r="UKS75" s="82"/>
      <c r="UKT75" s="82"/>
      <c r="UKU75" s="82"/>
      <c r="UKV75" s="82"/>
      <c r="UKW75" s="82"/>
      <c r="UKX75" s="82"/>
      <c r="UKY75" s="82"/>
      <c r="UKZ75" s="82"/>
      <c r="ULA75" s="82"/>
      <c r="ULB75" s="82"/>
      <c r="ULC75" s="82"/>
      <c r="ULD75" s="82"/>
      <c r="ULE75" s="82"/>
      <c r="ULF75" s="82"/>
      <c r="ULG75" s="82"/>
      <c r="ULH75" s="82"/>
      <c r="ULI75" s="82"/>
      <c r="ULJ75" s="82"/>
      <c r="ULK75" s="82"/>
      <c r="ULL75" s="82"/>
      <c r="ULM75" s="82"/>
      <c r="ULN75" s="82"/>
      <c r="ULO75" s="82"/>
      <c r="ULP75" s="82"/>
      <c r="ULQ75" s="82"/>
      <c r="ULR75" s="82"/>
      <c r="ULS75" s="82"/>
      <c r="ULT75" s="82"/>
      <c r="ULU75" s="82"/>
      <c r="ULV75" s="82"/>
      <c r="ULW75" s="82"/>
      <c r="ULX75" s="82"/>
      <c r="ULY75" s="82"/>
      <c r="ULZ75" s="82"/>
      <c r="UMA75" s="82"/>
      <c r="UMB75" s="82"/>
      <c r="UMC75" s="82"/>
      <c r="UMD75" s="82"/>
      <c r="UME75" s="82"/>
      <c r="UMF75" s="82"/>
      <c r="UMG75" s="82"/>
      <c r="UMH75" s="82"/>
      <c r="UMI75" s="82"/>
      <c r="UMJ75" s="82"/>
      <c r="UMK75" s="82"/>
      <c r="UML75" s="82"/>
      <c r="UMM75" s="82"/>
      <c r="UMN75" s="82"/>
      <c r="UMO75" s="82"/>
      <c r="UMP75" s="82"/>
      <c r="UMQ75" s="82"/>
      <c r="UMR75" s="82"/>
      <c r="UMS75" s="82"/>
      <c r="UMT75" s="82"/>
      <c r="UMU75" s="82"/>
      <c r="UMV75" s="82"/>
      <c r="UMW75" s="82"/>
      <c r="UMX75" s="82"/>
      <c r="UMY75" s="82"/>
      <c r="UMZ75" s="82"/>
      <c r="UNA75" s="82"/>
      <c r="UNB75" s="82"/>
      <c r="UNC75" s="82"/>
      <c r="UND75" s="82"/>
      <c r="UNE75" s="82"/>
      <c r="UNF75" s="82"/>
      <c r="UNG75" s="82"/>
      <c r="UNH75" s="82"/>
      <c r="UNI75" s="82"/>
      <c r="UNJ75" s="82"/>
      <c r="UNK75" s="82"/>
      <c r="UNL75" s="82"/>
      <c r="UNM75" s="82"/>
      <c r="UNN75" s="82"/>
      <c r="UNO75" s="82"/>
      <c r="UNP75" s="82"/>
      <c r="UNQ75" s="82"/>
      <c r="UNR75" s="82"/>
      <c r="UNS75" s="82"/>
      <c r="UNT75" s="82"/>
      <c r="UNU75" s="82"/>
      <c r="UNV75" s="82"/>
      <c r="UNW75" s="82"/>
      <c r="UNX75" s="82"/>
      <c r="UNY75" s="82"/>
      <c r="UNZ75" s="82"/>
      <c r="UOA75" s="82"/>
      <c r="UOB75" s="82"/>
      <c r="UOC75" s="82"/>
      <c r="UOD75" s="82"/>
      <c r="UOE75" s="82"/>
      <c r="UOF75" s="82"/>
      <c r="UOG75" s="82"/>
      <c r="UOH75" s="82"/>
      <c r="UOI75" s="82"/>
      <c r="UOJ75" s="82"/>
      <c r="UOK75" s="82"/>
      <c r="UOL75" s="82"/>
      <c r="UOM75" s="82"/>
      <c r="UON75" s="82"/>
      <c r="UOO75" s="82"/>
      <c r="UOP75" s="82"/>
      <c r="UOQ75" s="82"/>
      <c r="UOR75" s="82"/>
      <c r="UOS75" s="82"/>
      <c r="UOT75" s="82"/>
      <c r="UOU75" s="82"/>
      <c r="UOV75" s="82"/>
      <c r="UOW75" s="82"/>
      <c r="UOX75" s="82"/>
      <c r="UOY75" s="82"/>
      <c r="UOZ75" s="82"/>
      <c r="UPA75" s="82"/>
      <c r="UPB75" s="82"/>
      <c r="UPC75" s="82"/>
      <c r="UPD75" s="82"/>
      <c r="UPE75" s="82"/>
      <c r="UPF75" s="82"/>
      <c r="UPG75" s="82"/>
      <c r="UPH75" s="82"/>
      <c r="UPI75" s="82"/>
      <c r="UPJ75" s="82"/>
      <c r="UPK75" s="82"/>
      <c r="UPL75" s="82"/>
      <c r="UPM75" s="82"/>
      <c r="UPN75" s="82"/>
      <c r="UPO75" s="82"/>
      <c r="UPP75" s="82"/>
      <c r="UPQ75" s="82"/>
      <c r="UPR75" s="82"/>
      <c r="UPS75" s="82"/>
      <c r="UPT75" s="82"/>
      <c r="UPU75" s="82"/>
      <c r="UPV75" s="82"/>
      <c r="UPW75" s="82"/>
      <c r="UPX75" s="82"/>
      <c r="UPY75" s="82"/>
      <c r="UPZ75" s="82"/>
      <c r="UQA75" s="82"/>
      <c r="UQB75" s="82"/>
      <c r="UQC75" s="82"/>
      <c r="UQD75" s="82"/>
      <c r="UQE75" s="82"/>
      <c r="UQF75" s="82"/>
      <c r="UQG75" s="82"/>
      <c r="UQH75" s="82"/>
      <c r="UQI75" s="82"/>
      <c r="UQJ75" s="82"/>
      <c r="UQK75" s="82"/>
      <c r="UQL75" s="82"/>
      <c r="UQM75" s="82"/>
      <c r="UQN75" s="82"/>
      <c r="UQO75" s="82"/>
      <c r="UQP75" s="82"/>
      <c r="UQQ75" s="82"/>
      <c r="UQR75" s="82"/>
      <c r="UQS75" s="82"/>
      <c r="UQT75" s="82"/>
      <c r="UQU75" s="82"/>
      <c r="UQV75" s="82"/>
      <c r="UQW75" s="82"/>
      <c r="UQX75" s="82"/>
      <c r="UQY75" s="82"/>
      <c r="UQZ75" s="82"/>
      <c r="URA75" s="82"/>
      <c r="URB75" s="82"/>
      <c r="URC75" s="82"/>
      <c r="URD75" s="82"/>
      <c r="URE75" s="82"/>
      <c r="URF75" s="82"/>
      <c r="URG75" s="82"/>
      <c r="URH75" s="82"/>
      <c r="URI75" s="82"/>
      <c r="URJ75" s="82"/>
      <c r="URK75" s="82"/>
      <c r="URL75" s="82"/>
      <c r="URM75" s="82"/>
      <c r="URN75" s="82"/>
      <c r="URO75" s="82"/>
      <c r="URP75" s="82"/>
      <c r="URQ75" s="82"/>
      <c r="URR75" s="82"/>
      <c r="URS75" s="82"/>
      <c r="URT75" s="82"/>
      <c r="URU75" s="82"/>
      <c r="URV75" s="82"/>
      <c r="URW75" s="82"/>
      <c r="URX75" s="82"/>
      <c r="URY75" s="82"/>
      <c r="URZ75" s="82"/>
      <c r="USA75" s="82"/>
      <c r="USB75" s="82"/>
      <c r="USC75" s="82"/>
      <c r="USD75" s="82"/>
      <c r="USE75" s="82"/>
      <c r="USF75" s="82"/>
      <c r="USG75" s="82"/>
      <c r="USH75" s="82"/>
      <c r="USI75" s="82"/>
      <c r="USJ75" s="82"/>
      <c r="USK75" s="82"/>
      <c r="USL75" s="82"/>
      <c r="USM75" s="82"/>
      <c r="USN75" s="82"/>
      <c r="USO75" s="82"/>
      <c r="USP75" s="82"/>
      <c r="USQ75" s="82"/>
      <c r="USR75" s="82"/>
      <c r="USS75" s="82"/>
      <c r="UST75" s="82"/>
      <c r="USU75" s="82"/>
      <c r="USV75" s="82"/>
      <c r="USW75" s="82"/>
      <c r="USX75" s="82"/>
      <c r="USY75" s="82"/>
      <c r="USZ75" s="82"/>
      <c r="UTA75" s="82"/>
      <c r="UTB75" s="82"/>
      <c r="UTC75" s="82"/>
      <c r="UTD75" s="82"/>
      <c r="UTE75" s="82"/>
      <c r="UTF75" s="82"/>
      <c r="UTG75" s="82"/>
      <c r="UTH75" s="82"/>
      <c r="UTI75" s="82"/>
      <c r="UTJ75" s="82"/>
      <c r="UTK75" s="82"/>
      <c r="UTL75" s="82"/>
      <c r="UTM75" s="82"/>
      <c r="UTN75" s="82"/>
      <c r="UTO75" s="82"/>
      <c r="UTP75" s="82"/>
      <c r="UTQ75" s="82"/>
      <c r="UTR75" s="82"/>
      <c r="UTS75" s="82"/>
      <c r="UTT75" s="82"/>
      <c r="UTU75" s="82"/>
      <c r="UTV75" s="82"/>
      <c r="UTW75" s="82"/>
      <c r="UTX75" s="82"/>
      <c r="UTY75" s="82"/>
      <c r="UTZ75" s="82"/>
      <c r="UUA75" s="82"/>
      <c r="UUB75" s="82"/>
      <c r="UUC75" s="82"/>
      <c r="UUD75" s="82"/>
      <c r="UUE75" s="82"/>
      <c r="UUF75" s="82"/>
      <c r="UUG75" s="82"/>
      <c r="UUH75" s="82"/>
      <c r="UUI75" s="82"/>
      <c r="UUJ75" s="82"/>
      <c r="UUK75" s="82"/>
      <c r="UUL75" s="82"/>
      <c r="UUM75" s="82"/>
      <c r="UUN75" s="82"/>
      <c r="UUO75" s="82"/>
      <c r="UUP75" s="82"/>
      <c r="UUQ75" s="82"/>
      <c r="UUR75" s="82"/>
      <c r="UUS75" s="82"/>
      <c r="UUT75" s="82"/>
      <c r="UUU75" s="82"/>
      <c r="UUV75" s="82"/>
      <c r="UUW75" s="82"/>
      <c r="UUX75" s="82"/>
      <c r="UUY75" s="82"/>
      <c r="UUZ75" s="82"/>
      <c r="UVA75" s="82"/>
      <c r="UVB75" s="82"/>
      <c r="UVC75" s="82"/>
      <c r="UVD75" s="82"/>
      <c r="UVE75" s="82"/>
      <c r="UVF75" s="82"/>
      <c r="UVG75" s="82"/>
      <c r="UVH75" s="82"/>
      <c r="UVI75" s="82"/>
      <c r="UVJ75" s="82"/>
      <c r="UVK75" s="82"/>
      <c r="UVL75" s="82"/>
      <c r="UVM75" s="82"/>
      <c r="UVN75" s="82"/>
      <c r="UVO75" s="82"/>
      <c r="UVP75" s="82"/>
      <c r="UVQ75" s="82"/>
      <c r="UVR75" s="82"/>
      <c r="UVS75" s="82"/>
      <c r="UVT75" s="82"/>
      <c r="UVU75" s="82"/>
      <c r="UVV75" s="82"/>
      <c r="UVW75" s="82"/>
      <c r="UVX75" s="82"/>
      <c r="UVY75" s="82"/>
      <c r="UVZ75" s="82"/>
      <c r="UWA75" s="82"/>
      <c r="UWB75" s="82"/>
      <c r="UWC75" s="82"/>
      <c r="UWD75" s="82"/>
      <c r="UWE75" s="82"/>
      <c r="UWF75" s="82"/>
      <c r="UWG75" s="82"/>
      <c r="UWH75" s="82"/>
      <c r="UWI75" s="82"/>
      <c r="UWJ75" s="82"/>
      <c r="UWK75" s="82"/>
      <c r="UWL75" s="82"/>
      <c r="UWM75" s="82"/>
      <c r="UWN75" s="82"/>
      <c r="UWO75" s="82"/>
      <c r="UWP75" s="82"/>
      <c r="UWQ75" s="82"/>
      <c r="UWR75" s="82"/>
      <c r="UWS75" s="82"/>
      <c r="UWT75" s="82"/>
      <c r="UWU75" s="82"/>
      <c r="UWV75" s="82"/>
      <c r="UWW75" s="82"/>
      <c r="UWX75" s="82"/>
      <c r="UWY75" s="82"/>
      <c r="UWZ75" s="82"/>
      <c r="UXA75" s="82"/>
      <c r="UXB75" s="82"/>
      <c r="UXC75" s="82"/>
      <c r="UXD75" s="82"/>
      <c r="UXE75" s="82"/>
      <c r="UXF75" s="82"/>
      <c r="UXG75" s="82"/>
      <c r="UXH75" s="82"/>
      <c r="UXI75" s="82"/>
      <c r="UXJ75" s="82"/>
      <c r="UXK75" s="82"/>
      <c r="UXL75" s="82"/>
      <c r="UXM75" s="82"/>
      <c r="UXN75" s="82"/>
      <c r="UXO75" s="82"/>
      <c r="UXP75" s="82"/>
      <c r="UXQ75" s="82"/>
      <c r="UXR75" s="82"/>
      <c r="UXS75" s="82"/>
      <c r="UXT75" s="82"/>
      <c r="UXU75" s="82"/>
      <c r="UXV75" s="82"/>
      <c r="UXW75" s="82"/>
      <c r="UXX75" s="82"/>
      <c r="UXY75" s="82"/>
      <c r="UXZ75" s="82"/>
      <c r="UYA75" s="82"/>
      <c r="UYB75" s="82"/>
      <c r="UYC75" s="82"/>
      <c r="UYD75" s="82"/>
      <c r="UYE75" s="82"/>
      <c r="UYF75" s="82"/>
      <c r="UYG75" s="82"/>
      <c r="UYH75" s="82"/>
      <c r="UYI75" s="82"/>
      <c r="UYJ75" s="82"/>
      <c r="UYK75" s="82"/>
      <c r="UYL75" s="82"/>
      <c r="UYM75" s="82"/>
      <c r="UYN75" s="82"/>
      <c r="UYO75" s="82"/>
      <c r="UYP75" s="82"/>
      <c r="UYQ75" s="82"/>
      <c r="UYR75" s="82"/>
      <c r="UYS75" s="82"/>
      <c r="UYT75" s="82"/>
      <c r="UYU75" s="82"/>
      <c r="UYV75" s="82"/>
      <c r="UYW75" s="82"/>
      <c r="UYX75" s="82"/>
      <c r="UYY75" s="82"/>
      <c r="UYZ75" s="82"/>
      <c r="UZA75" s="82"/>
      <c r="UZB75" s="82"/>
      <c r="UZC75" s="82"/>
      <c r="UZD75" s="82"/>
      <c r="UZE75" s="82"/>
      <c r="UZF75" s="82"/>
      <c r="UZG75" s="82"/>
      <c r="UZH75" s="82"/>
      <c r="UZI75" s="82"/>
      <c r="UZJ75" s="82"/>
      <c r="UZK75" s="82"/>
      <c r="UZL75" s="82"/>
      <c r="UZM75" s="82"/>
      <c r="UZN75" s="82"/>
      <c r="UZO75" s="82"/>
      <c r="UZP75" s="82"/>
      <c r="UZQ75" s="82"/>
      <c r="UZR75" s="82"/>
      <c r="UZS75" s="82"/>
      <c r="UZT75" s="82"/>
      <c r="UZU75" s="82"/>
      <c r="UZV75" s="82"/>
      <c r="UZW75" s="82"/>
      <c r="UZX75" s="82"/>
      <c r="UZY75" s="82"/>
      <c r="UZZ75" s="82"/>
      <c r="VAA75" s="82"/>
      <c r="VAB75" s="82"/>
      <c r="VAC75" s="82"/>
      <c r="VAD75" s="82"/>
      <c r="VAE75" s="82"/>
      <c r="VAF75" s="82"/>
      <c r="VAG75" s="82"/>
      <c r="VAH75" s="82"/>
      <c r="VAI75" s="82"/>
      <c r="VAJ75" s="82"/>
      <c r="VAK75" s="82"/>
      <c r="VAL75" s="82"/>
      <c r="VAM75" s="82"/>
      <c r="VAN75" s="82"/>
      <c r="VAO75" s="82"/>
      <c r="VAP75" s="82"/>
      <c r="VAQ75" s="82"/>
      <c r="VAR75" s="82"/>
      <c r="VAS75" s="82"/>
      <c r="VAT75" s="82"/>
      <c r="VAU75" s="82"/>
      <c r="VAV75" s="82"/>
      <c r="VAW75" s="82"/>
      <c r="VAX75" s="82"/>
      <c r="VAY75" s="82"/>
      <c r="VAZ75" s="82"/>
      <c r="VBA75" s="82"/>
      <c r="VBB75" s="82"/>
      <c r="VBC75" s="82"/>
      <c r="VBD75" s="82"/>
      <c r="VBE75" s="82"/>
      <c r="VBF75" s="82"/>
      <c r="VBG75" s="82"/>
      <c r="VBH75" s="82"/>
      <c r="VBI75" s="82"/>
      <c r="VBJ75" s="82"/>
      <c r="VBK75" s="82"/>
      <c r="VBL75" s="82"/>
      <c r="VBM75" s="82"/>
      <c r="VBN75" s="82"/>
      <c r="VBO75" s="82"/>
      <c r="VBP75" s="82"/>
      <c r="VBQ75" s="82"/>
      <c r="VBR75" s="82"/>
      <c r="VBS75" s="82"/>
      <c r="VBT75" s="82"/>
      <c r="VBU75" s="82"/>
      <c r="VBV75" s="82"/>
      <c r="VBW75" s="82"/>
      <c r="VBX75" s="82"/>
      <c r="VBY75" s="82"/>
      <c r="VBZ75" s="82"/>
      <c r="VCA75" s="82"/>
      <c r="VCB75" s="82"/>
      <c r="VCC75" s="82"/>
      <c r="VCD75" s="82"/>
      <c r="VCE75" s="82"/>
      <c r="VCF75" s="82"/>
      <c r="VCG75" s="82"/>
      <c r="VCH75" s="82"/>
      <c r="VCI75" s="82"/>
      <c r="VCJ75" s="82"/>
      <c r="VCK75" s="82"/>
      <c r="VCL75" s="82"/>
      <c r="VCM75" s="82"/>
      <c r="VCN75" s="82"/>
      <c r="VCO75" s="82"/>
      <c r="VCP75" s="82"/>
      <c r="VCQ75" s="82"/>
      <c r="VCR75" s="82"/>
      <c r="VCS75" s="82"/>
      <c r="VCT75" s="82"/>
      <c r="VCU75" s="82"/>
      <c r="VCV75" s="82"/>
      <c r="VCW75" s="82"/>
      <c r="VCX75" s="82"/>
      <c r="VCY75" s="82"/>
      <c r="VCZ75" s="82"/>
      <c r="VDA75" s="82"/>
      <c r="VDB75" s="82"/>
      <c r="VDC75" s="82"/>
      <c r="VDD75" s="82"/>
      <c r="VDE75" s="82"/>
      <c r="VDF75" s="82"/>
      <c r="VDG75" s="82"/>
      <c r="VDH75" s="82"/>
      <c r="VDI75" s="82"/>
      <c r="VDJ75" s="82"/>
      <c r="VDK75" s="82"/>
      <c r="VDL75" s="82"/>
      <c r="VDM75" s="82"/>
      <c r="VDN75" s="82"/>
      <c r="VDO75" s="82"/>
      <c r="VDP75" s="82"/>
      <c r="VDQ75" s="82"/>
      <c r="VDR75" s="82"/>
      <c r="VDS75" s="82"/>
      <c r="VDT75" s="82"/>
      <c r="VDU75" s="82"/>
      <c r="VDV75" s="82"/>
      <c r="VDW75" s="82"/>
      <c r="VDX75" s="82"/>
      <c r="VDY75" s="82"/>
      <c r="VDZ75" s="82"/>
      <c r="VEA75" s="82"/>
      <c r="VEB75" s="82"/>
      <c r="VEC75" s="82"/>
      <c r="VED75" s="82"/>
      <c r="VEE75" s="82"/>
      <c r="VEF75" s="82"/>
      <c r="VEG75" s="82"/>
      <c r="VEH75" s="82"/>
      <c r="VEI75" s="82"/>
      <c r="VEJ75" s="82"/>
      <c r="VEK75" s="82"/>
      <c r="VEL75" s="82"/>
      <c r="VEM75" s="82"/>
      <c r="VEN75" s="82"/>
      <c r="VEO75" s="82"/>
      <c r="VEP75" s="82"/>
      <c r="VEQ75" s="82"/>
      <c r="VER75" s="82"/>
      <c r="VES75" s="82"/>
      <c r="VET75" s="82"/>
      <c r="VEU75" s="82"/>
      <c r="VEV75" s="82"/>
      <c r="VEW75" s="82"/>
      <c r="VEX75" s="82"/>
      <c r="VEY75" s="82"/>
      <c r="VEZ75" s="82"/>
      <c r="VFA75" s="82"/>
      <c r="VFB75" s="82"/>
      <c r="VFC75" s="82"/>
      <c r="VFD75" s="82"/>
      <c r="VFE75" s="82"/>
      <c r="VFF75" s="82"/>
      <c r="VFG75" s="82"/>
      <c r="VFH75" s="82"/>
      <c r="VFI75" s="82"/>
      <c r="VFJ75" s="82"/>
      <c r="VFK75" s="82"/>
      <c r="VFL75" s="82"/>
      <c r="VFM75" s="82"/>
      <c r="VFN75" s="82"/>
      <c r="VFO75" s="82"/>
      <c r="VFP75" s="82"/>
      <c r="VFQ75" s="82"/>
      <c r="VFR75" s="82"/>
      <c r="VFS75" s="82"/>
      <c r="VFT75" s="82"/>
      <c r="VFU75" s="82"/>
      <c r="VFV75" s="82"/>
      <c r="VFW75" s="82"/>
      <c r="VFX75" s="82"/>
      <c r="VFY75" s="82"/>
      <c r="VFZ75" s="82"/>
      <c r="VGA75" s="82"/>
      <c r="VGB75" s="82"/>
      <c r="VGC75" s="82"/>
      <c r="VGD75" s="82"/>
      <c r="VGE75" s="82"/>
      <c r="VGF75" s="82"/>
      <c r="VGG75" s="82"/>
      <c r="VGH75" s="82"/>
      <c r="VGI75" s="82"/>
      <c r="VGJ75" s="82"/>
      <c r="VGK75" s="82"/>
      <c r="VGL75" s="82"/>
      <c r="VGM75" s="82"/>
      <c r="VGN75" s="82"/>
      <c r="VGO75" s="82"/>
      <c r="VGP75" s="82"/>
      <c r="VGQ75" s="82"/>
      <c r="VGR75" s="82"/>
      <c r="VGS75" s="82"/>
      <c r="VGT75" s="82"/>
      <c r="VGU75" s="82"/>
      <c r="VGV75" s="82"/>
      <c r="VGW75" s="82"/>
      <c r="VGX75" s="82"/>
      <c r="VGY75" s="82"/>
      <c r="VGZ75" s="82"/>
      <c r="VHA75" s="82"/>
      <c r="VHB75" s="82"/>
      <c r="VHC75" s="82"/>
      <c r="VHD75" s="82"/>
      <c r="VHE75" s="82"/>
      <c r="VHF75" s="82"/>
      <c r="VHG75" s="82"/>
      <c r="VHH75" s="82"/>
      <c r="VHI75" s="82"/>
      <c r="VHJ75" s="82"/>
      <c r="VHK75" s="82"/>
      <c r="VHL75" s="82"/>
      <c r="VHM75" s="82"/>
      <c r="VHN75" s="82"/>
      <c r="VHO75" s="82"/>
      <c r="VHP75" s="82"/>
      <c r="VHQ75" s="82"/>
      <c r="VHR75" s="82"/>
      <c r="VHS75" s="82"/>
      <c r="VHT75" s="82"/>
      <c r="VHU75" s="82"/>
      <c r="VHV75" s="82"/>
      <c r="VHW75" s="82"/>
      <c r="VHX75" s="82"/>
      <c r="VHY75" s="82"/>
      <c r="VHZ75" s="82"/>
      <c r="VIA75" s="82"/>
      <c r="VIB75" s="82"/>
      <c r="VIC75" s="82"/>
      <c r="VID75" s="82"/>
      <c r="VIE75" s="82"/>
      <c r="VIF75" s="82"/>
      <c r="VIG75" s="82"/>
      <c r="VIH75" s="82"/>
      <c r="VII75" s="82"/>
      <c r="VIJ75" s="82"/>
      <c r="VIK75" s="82"/>
      <c r="VIL75" s="82"/>
      <c r="VIM75" s="82"/>
      <c r="VIN75" s="82"/>
      <c r="VIO75" s="82"/>
      <c r="VIP75" s="82"/>
      <c r="VIQ75" s="82"/>
      <c r="VIR75" s="82"/>
      <c r="VIS75" s="82"/>
      <c r="VIT75" s="82"/>
      <c r="VIU75" s="82"/>
      <c r="VIV75" s="82"/>
      <c r="VIW75" s="82"/>
      <c r="VIX75" s="82"/>
      <c r="VIY75" s="82"/>
      <c r="VIZ75" s="82"/>
      <c r="VJA75" s="82"/>
      <c r="VJB75" s="82"/>
      <c r="VJC75" s="82"/>
      <c r="VJD75" s="82"/>
      <c r="VJE75" s="82"/>
      <c r="VJF75" s="82"/>
      <c r="VJG75" s="82"/>
      <c r="VJH75" s="82"/>
      <c r="VJI75" s="82"/>
      <c r="VJJ75" s="82"/>
      <c r="VJK75" s="82"/>
      <c r="VJL75" s="82"/>
      <c r="VJM75" s="82"/>
      <c r="VJN75" s="82"/>
      <c r="VJO75" s="82"/>
      <c r="VJP75" s="82"/>
      <c r="VJQ75" s="82"/>
      <c r="VJR75" s="82"/>
      <c r="VJS75" s="82"/>
      <c r="VJT75" s="82"/>
      <c r="VJU75" s="82"/>
      <c r="VJV75" s="82"/>
      <c r="VJW75" s="82"/>
      <c r="VJX75" s="82"/>
      <c r="VJY75" s="82"/>
      <c r="VJZ75" s="82"/>
      <c r="VKA75" s="82"/>
      <c r="VKB75" s="82"/>
      <c r="VKC75" s="82"/>
      <c r="VKD75" s="82"/>
      <c r="VKE75" s="82"/>
      <c r="VKF75" s="82"/>
      <c r="VKG75" s="82"/>
      <c r="VKH75" s="82"/>
      <c r="VKI75" s="82"/>
      <c r="VKJ75" s="82"/>
      <c r="VKK75" s="82"/>
      <c r="VKL75" s="82"/>
      <c r="VKM75" s="82"/>
      <c r="VKN75" s="82"/>
      <c r="VKO75" s="82"/>
      <c r="VKP75" s="82"/>
      <c r="VKQ75" s="82"/>
      <c r="VKR75" s="82"/>
      <c r="VKS75" s="82"/>
      <c r="VKT75" s="82"/>
      <c r="VKU75" s="82"/>
      <c r="VKV75" s="82"/>
      <c r="VKW75" s="82"/>
      <c r="VKX75" s="82"/>
      <c r="VKY75" s="82"/>
      <c r="VKZ75" s="82"/>
      <c r="VLA75" s="82"/>
      <c r="VLB75" s="82"/>
      <c r="VLC75" s="82"/>
      <c r="VLD75" s="82"/>
      <c r="VLE75" s="82"/>
      <c r="VLF75" s="82"/>
      <c r="VLG75" s="82"/>
      <c r="VLH75" s="82"/>
      <c r="VLI75" s="82"/>
      <c r="VLJ75" s="82"/>
      <c r="VLK75" s="82"/>
      <c r="VLL75" s="82"/>
      <c r="VLM75" s="82"/>
      <c r="VLN75" s="82"/>
      <c r="VLO75" s="82"/>
      <c r="VLP75" s="82"/>
      <c r="VLQ75" s="82"/>
      <c r="VLR75" s="82"/>
      <c r="VLS75" s="82"/>
      <c r="VLT75" s="82"/>
      <c r="VLU75" s="82"/>
      <c r="VLV75" s="82"/>
      <c r="VLW75" s="82"/>
      <c r="VLX75" s="82"/>
      <c r="VLY75" s="82"/>
      <c r="VLZ75" s="82"/>
      <c r="VMA75" s="82"/>
      <c r="VMB75" s="82"/>
      <c r="VMC75" s="82"/>
      <c r="VMD75" s="82"/>
      <c r="VME75" s="82"/>
      <c r="VMF75" s="82"/>
      <c r="VMG75" s="82"/>
      <c r="VMH75" s="82"/>
      <c r="VMI75" s="82"/>
      <c r="VMJ75" s="82"/>
      <c r="VMK75" s="82"/>
      <c r="VML75" s="82"/>
      <c r="VMM75" s="82"/>
      <c r="VMN75" s="82"/>
      <c r="VMO75" s="82"/>
      <c r="VMP75" s="82"/>
      <c r="VMQ75" s="82"/>
      <c r="VMR75" s="82"/>
      <c r="VMS75" s="82"/>
      <c r="VMT75" s="82"/>
      <c r="VMU75" s="82"/>
      <c r="VMV75" s="82"/>
      <c r="VMW75" s="82"/>
      <c r="VMX75" s="82"/>
      <c r="VMY75" s="82"/>
      <c r="VMZ75" s="82"/>
      <c r="VNA75" s="82"/>
      <c r="VNB75" s="82"/>
      <c r="VNC75" s="82"/>
      <c r="VND75" s="82"/>
      <c r="VNE75" s="82"/>
      <c r="VNF75" s="82"/>
      <c r="VNG75" s="82"/>
      <c r="VNH75" s="82"/>
      <c r="VNI75" s="82"/>
      <c r="VNJ75" s="82"/>
      <c r="VNK75" s="82"/>
      <c r="VNL75" s="82"/>
      <c r="VNM75" s="82"/>
      <c r="VNN75" s="82"/>
      <c r="VNO75" s="82"/>
      <c r="VNP75" s="82"/>
      <c r="VNQ75" s="82"/>
      <c r="VNR75" s="82"/>
      <c r="VNS75" s="82"/>
      <c r="VNT75" s="82"/>
      <c r="VNU75" s="82"/>
      <c r="VNV75" s="82"/>
      <c r="VNW75" s="82"/>
      <c r="VNX75" s="82"/>
      <c r="VNY75" s="82"/>
      <c r="VNZ75" s="82"/>
      <c r="VOA75" s="82"/>
      <c r="VOB75" s="82"/>
      <c r="VOC75" s="82"/>
      <c r="VOD75" s="82"/>
      <c r="VOE75" s="82"/>
      <c r="VOF75" s="82"/>
      <c r="VOG75" s="82"/>
      <c r="VOH75" s="82"/>
      <c r="VOI75" s="82"/>
      <c r="VOJ75" s="82"/>
      <c r="VOK75" s="82"/>
      <c r="VOL75" s="82"/>
      <c r="VOM75" s="82"/>
      <c r="VON75" s="82"/>
      <c r="VOO75" s="82"/>
      <c r="VOP75" s="82"/>
      <c r="VOQ75" s="82"/>
      <c r="VOR75" s="82"/>
      <c r="VOS75" s="82"/>
      <c r="VOT75" s="82"/>
      <c r="VOU75" s="82"/>
      <c r="VOV75" s="82"/>
      <c r="VOW75" s="82"/>
      <c r="VOX75" s="82"/>
      <c r="VOY75" s="82"/>
      <c r="VOZ75" s="82"/>
      <c r="VPA75" s="82"/>
      <c r="VPB75" s="82"/>
      <c r="VPC75" s="82"/>
      <c r="VPD75" s="82"/>
      <c r="VPE75" s="82"/>
      <c r="VPF75" s="82"/>
      <c r="VPG75" s="82"/>
      <c r="VPH75" s="82"/>
      <c r="VPI75" s="82"/>
      <c r="VPJ75" s="82"/>
      <c r="VPK75" s="82"/>
      <c r="VPL75" s="82"/>
      <c r="VPM75" s="82"/>
      <c r="VPN75" s="82"/>
      <c r="VPO75" s="82"/>
      <c r="VPP75" s="82"/>
      <c r="VPQ75" s="82"/>
      <c r="VPR75" s="82"/>
      <c r="VPS75" s="82"/>
      <c r="VPT75" s="82"/>
      <c r="VPU75" s="82"/>
      <c r="VPV75" s="82"/>
      <c r="VPW75" s="82"/>
      <c r="VPX75" s="82"/>
      <c r="VPY75" s="82"/>
      <c r="VPZ75" s="82"/>
      <c r="VQA75" s="82"/>
      <c r="VQB75" s="82"/>
      <c r="VQC75" s="82"/>
      <c r="VQD75" s="82"/>
      <c r="VQE75" s="82"/>
      <c r="VQF75" s="82"/>
      <c r="VQG75" s="82"/>
      <c r="VQH75" s="82"/>
      <c r="VQI75" s="82"/>
      <c r="VQJ75" s="82"/>
      <c r="VQK75" s="82"/>
      <c r="VQL75" s="82"/>
      <c r="VQM75" s="82"/>
      <c r="VQN75" s="82"/>
      <c r="VQO75" s="82"/>
      <c r="VQP75" s="82"/>
      <c r="VQQ75" s="82"/>
      <c r="VQR75" s="82"/>
      <c r="VQS75" s="82"/>
      <c r="VQT75" s="82"/>
      <c r="VQU75" s="82"/>
      <c r="VQV75" s="82"/>
      <c r="VQW75" s="82"/>
      <c r="VQX75" s="82"/>
      <c r="VQY75" s="82"/>
      <c r="VQZ75" s="82"/>
      <c r="VRA75" s="82"/>
      <c r="VRB75" s="82"/>
      <c r="VRC75" s="82"/>
      <c r="VRD75" s="82"/>
      <c r="VRE75" s="82"/>
      <c r="VRF75" s="82"/>
      <c r="VRG75" s="82"/>
      <c r="VRH75" s="82"/>
      <c r="VRI75" s="82"/>
      <c r="VRJ75" s="82"/>
      <c r="VRK75" s="82"/>
      <c r="VRL75" s="82"/>
      <c r="VRM75" s="82"/>
      <c r="VRN75" s="82"/>
      <c r="VRO75" s="82"/>
      <c r="VRP75" s="82"/>
      <c r="VRQ75" s="82"/>
      <c r="VRR75" s="82"/>
      <c r="VRS75" s="82"/>
      <c r="VRT75" s="82"/>
      <c r="VRU75" s="82"/>
      <c r="VRV75" s="82"/>
      <c r="VRW75" s="82"/>
      <c r="VRX75" s="82"/>
      <c r="VRY75" s="82"/>
      <c r="VRZ75" s="82"/>
      <c r="VSA75" s="82"/>
      <c r="VSB75" s="82"/>
      <c r="VSC75" s="82"/>
      <c r="VSD75" s="82"/>
      <c r="VSE75" s="82"/>
      <c r="VSF75" s="82"/>
      <c r="VSG75" s="82"/>
      <c r="VSH75" s="82"/>
      <c r="VSI75" s="82"/>
      <c r="VSJ75" s="82"/>
      <c r="VSK75" s="82"/>
      <c r="VSL75" s="82"/>
      <c r="VSM75" s="82"/>
      <c r="VSN75" s="82"/>
      <c r="VSO75" s="82"/>
      <c r="VSP75" s="82"/>
      <c r="VSQ75" s="82"/>
      <c r="VSR75" s="82"/>
      <c r="VSS75" s="82"/>
      <c r="VST75" s="82"/>
      <c r="VSU75" s="82"/>
      <c r="VSV75" s="82"/>
      <c r="VSW75" s="82"/>
      <c r="VSX75" s="82"/>
      <c r="VSY75" s="82"/>
      <c r="VSZ75" s="82"/>
      <c r="VTA75" s="82"/>
      <c r="VTB75" s="82"/>
      <c r="VTC75" s="82"/>
      <c r="VTD75" s="82"/>
      <c r="VTE75" s="82"/>
      <c r="VTF75" s="82"/>
      <c r="VTG75" s="82"/>
      <c r="VTH75" s="82"/>
      <c r="VTI75" s="82"/>
      <c r="VTJ75" s="82"/>
      <c r="VTK75" s="82"/>
      <c r="VTL75" s="82"/>
      <c r="VTM75" s="82"/>
      <c r="VTN75" s="82"/>
      <c r="VTO75" s="82"/>
      <c r="VTP75" s="82"/>
      <c r="VTQ75" s="82"/>
      <c r="VTR75" s="82"/>
      <c r="VTS75" s="82"/>
      <c r="VTT75" s="82"/>
      <c r="VTU75" s="82"/>
      <c r="VTV75" s="82"/>
      <c r="VTW75" s="82"/>
      <c r="VTX75" s="82"/>
      <c r="VTY75" s="82"/>
      <c r="VTZ75" s="82"/>
      <c r="VUA75" s="82"/>
      <c r="VUB75" s="82"/>
      <c r="VUC75" s="82"/>
      <c r="VUD75" s="82"/>
      <c r="VUE75" s="82"/>
      <c r="VUF75" s="82"/>
      <c r="VUG75" s="82"/>
      <c r="VUH75" s="82"/>
      <c r="VUI75" s="82"/>
      <c r="VUJ75" s="82"/>
      <c r="VUK75" s="82"/>
      <c r="VUL75" s="82"/>
      <c r="VUM75" s="82"/>
      <c r="VUN75" s="82"/>
      <c r="VUO75" s="82"/>
      <c r="VUP75" s="82"/>
      <c r="VUQ75" s="82"/>
      <c r="VUR75" s="82"/>
      <c r="VUS75" s="82"/>
      <c r="VUT75" s="82"/>
      <c r="VUU75" s="82"/>
      <c r="VUV75" s="82"/>
      <c r="VUW75" s="82"/>
      <c r="VUX75" s="82"/>
      <c r="VUY75" s="82"/>
      <c r="VUZ75" s="82"/>
      <c r="VVA75" s="82"/>
      <c r="VVB75" s="82"/>
      <c r="VVC75" s="82"/>
      <c r="VVD75" s="82"/>
      <c r="VVE75" s="82"/>
      <c r="VVF75" s="82"/>
      <c r="VVG75" s="82"/>
      <c r="VVH75" s="82"/>
      <c r="VVI75" s="82"/>
      <c r="VVJ75" s="82"/>
      <c r="VVK75" s="82"/>
      <c r="VVL75" s="82"/>
      <c r="VVM75" s="82"/>
      <c r="VVN75" s="82"/>
      <c r="VVO75" s="82"/>
      <c r="VVP75" s="82"/>
      <c r="VVQ75" s="82"/>
      <c r="VVR75" s="82"/>
      <c r="VVS75" s="82"/>
      <c r="VVT75" s="82"/>
      <c r="VVU75" s="82"/>
      <c r="VVV75" s="82"/>
      <c r="VVW75" s="82"/>
      <c r="VVX75" s="82"/>
      <c r="VVY75" s="82"/>
      <c r="VVZ75" s="82"/>
      <c r="VWA75" s="82"/>
      <c r="VWB75" s="82"/>
      <c r="VWC75" s="82"/>
      <c r="VWD75" s="82"/>
      <c r="VWE75" s="82"/>
      <c r="VWF75" s="82"/>
      <c r="VWG75" s="82"/>
      <c r="VWH75" s="82"/>
      <c r="VWI75" s="82"/>
      <c r="VWJ75" s="82"/>
      <c r="VWK75" s="82"/>
      <c r="VWL75" s="82"/>
      <c r="VWM75" s="82"/>
      <c r="VWN75" s="82"/>
      <c r="VWO75" s="82"/>
      <c r="VWP75" s="82"/>
      <c r="VWQ75" s="82"/>
      <c r="VWR75" s="82"/>
      <c r="VWS75" s="82"/>
      <c r="VWT75" s="82"/>
      <c r="VWU75" s="82"/>
      <c r="VWV75" s="82"/>
      <c r="VWW75" s="82"/>
      <c r="VWX75" s="82"/>
      <c r="VWY75" s="82"/>
      <c r="VWZ75" s="82"/>
      <c r="VXA75" s="82"/>
      <c r="VXB75" s="82"/>
      <c r="VXC75" s="82"/>
      <c r="VXD75" s="82"/>
      <c r="VXE75" s="82"/>
      <c r="VXF75" s="82"/>
      <c r="VXG75" s="82"/>
      <c r="VXH75" s="82"/>
      <c r="VXI75" s="82"/>
      <c r="VXJ75" s="82"/>
      <c r="VXK75" s="82"/>
      <c r="VXL75" s="82"/>
      <c r="VXM75" s="82"/>
      <c r="VXN75" s="82"/>
      <c r="VXO75" s="82"/>
      <c r="VXP75" s="82"/>
      <c r="VXQ75" s="82"/>
      <c r="VXR75" s="82"/>
      <c r="VXS75" s="82"/>
      <c r="VXT75" s="82"/>
      <c r="VXU75" s="82"/>
      <c r="VXV75" s="82"/>
      <c r="VXW75" s="82"/>
      <c r="VXX75" s="82"/>
      <c r="VXY75" s="82"/>
      <c r="VXZ75" s="82"/>
      <c r="VYA75" s="82"/>
      <c r="VYB75" s="82"/>
      <c r="VYC75" s="82"/>
      <c r="VYD75" s="82"/>
      <c r="VYE75" s="82"/>
      <c r="VYF75" s="82"/>
      <c r="VYG75" s="82"/>
      <c r="VYH75" s="82"/>
      <c r="VYI75" s="82"/>
      <c r="VYJ75" s="82"/>
      <c r="VYK75" s="82"/>
      <c r="VYL75" s="82"/>
      <c r="VYM75" s="82"/>
      <c r="VYN75" s="82"/>
      <c r="VYO75" s="82"/>
      <c r="VYP75" s="82"/>
      <c r="VYQ75" s="82"/>
      <c r="VYR75" s="82"/>
      <c r="VYS75" s="82"/>
      <c r="VYT75" s="82"/>
      <c r="VYU75" s="82"/>
      <c r="VYV75" s="82"/>
      <c r="VYW75" s="82"/>
      <c r="VYX75" s="82"/>
      <c r="VYY75" s="82"/>
      <c r="VYZ75" s="82"/>
      <c r="VZA75" s="82"/>
      <c r="VZB75" s="82"/>
      <c r="VZC75" s="82"/>
      <c r="VZD75" s="82"/>
      <c r="VZE75" s="82"/>
      <c r="VZF75" s="82"/>
      <c r="VZG75" s="82"/>
      <c r="VZH75" s="82"/>
      <c r="VZI75" s="82"/>
      <c r="VZJ75" s="82"/>
      <c r="VZK75" s="82"/>
      <c r="VZL75" s="82"/>
      <c r="VZM75" s="82"/>
      <c r="VZN75" s="82"/>
      <c r="VZO75" s="82"/>
      <c r="VZP75" s="82"/>
      <c r="VZQ75" s="82"/>
      <c r="VZR75" s="82"/>
      <c r="VZS75" s="82"/>
      <c r="VZT75" s="82"/>
      <c r="VZU75" s="82"/>
      <c r="VZV75" s="82"/>
      <c r="VZW75" s="82"/>
      <c r="VZX75" s="82"/>
      <c r="VZY75" s="82"/>
      <c r="VZZ75" s="82"/>
      <c r="WAA75" s="82"/>
      <c r="WAB75" s="82"/>
      <c r="WAC75" s="82"/>
      <c r="WAD75" s="82"/>
      <c r="WAE75" s="82"/>
      <c r="WAF75" s="82"/>
      <c r="WAG75" s="82"/>
      <c r="WAH75" s="82"/>
      <c r="WAI75" s="82"/>
      <c r="WAJ75" s="82"/>
      <c r="WAK75" s="82"/>
      <c r="WAL75" s="82"/>
      <c r="WAM75" s="82"/>
      <c r="WAN75" s="82"/>
      <c r="WAO75" s="82"/>
      <c r="WAP75" s="82"/>
      <c r="WAQ75" s="82"/>
      <c r="WAR75" s="82"/>
      <c r="WAS75" s="82"/>
      <c r="WAT75" s="82"/>
      <c r="WAU75" s="82"/>
      <c r="WAV75" s="82"/>
      <c r="WAW75" s="82"/>
      <c r="WAX75" s="82"/>
      <c r="WAY75" s="82"/>
      <c r="WAZ75" s="82"/>
      <c r="WBA75" s="82"/>
      <c r="WBB75" s="82"/>
      <c r="WBC75" s="82"/>
      <c r="WBD75" s="82"/>
      <c r="WBE75" s="82"/>
      <c r="WBF75" s="82"/>
      <c r="WBG75" s="82"/>
      <c r="WBH75" s="82"/>
      <c r="WBI75" s="82"/>
      <c r="WBJ75" s="82"/>
      <c r="WBK75" s="82"/>
      <c r="WBL75" s="82"/>
      <c r="WBM75" s="82"/>
      <c r="WBN75" s="82"/>
      <c r="WBO75" s="82"/>
      <c r="WBP75" s="82"/>
      <c r="WBQ75" s="82"/>
      <c r="WBR75" s="82"/>
      <c r="WBS75" s="82"/>
      <c r="WBT75" s="82"/>
      <c r="WBU75" s="82"/>
      <c r="WBV75" s="82"/>
      <c r="WBW75" s="82"/>
      <c r="WBX75" s="82"/>
      <c r="WBY75" s="82"/>
      <c r="WBZ75" s="82"/>
      <c r="WCA75" s="82"/>
      <c r="WCB75" s="82"/>
      <c r="WCC75" s="82"/>
      <c r="WCD75" s="82"/>
      <c r="WCE75" s="82"/>
      <c r="WCF75" s="82"/>
      <c r="WCG75" s="82"/>
      <c r="WCH75" s="82"/>
      <c r="WCI75" s="82"/>
      <c r="WCJ75" s="82"/>
      <c r="WCK75" s="82"/>
      <c r="WCL75" s="82"/>
      <c r="WCM75" s="82"/>
      <c r="WCN75" s="82"/>
      <c r="WCO75" s="82"/>
      <c r="WCP75" s="82"/>
      <c r="WCQ75" s="82"/>
      <c r="WCR75" s="82"/>
      <c r="WCS75" s="82"/>
      <c r="WCT75" s="82"/>
      <c r="WCU75" s="82"/>
      <c r="WCV75" s="82"/>
      <c r="WCW75" s="82"/>
      <c r="WCX75" s="82"/>
      <c r="WCY75" s="82"/>
      <c r="WCZ75" s="82"/>
      <c r="WDA75" s="82"/>
      <c r="WDB75" s="82"/>
      <c r="WDC75" s="82"/>
      <c r="WDD75" s="82"/>
      <c r="WDE75" s="82"/>
      <c r="WDF75" s="82"/>
      <c r="WDG75" s="82"/>
      <c r="WDH75" s="82"/>
      <c r="WDI75" s="82"/>
      <c r="WDJ75" s="82"/>
      <c r="WDK75" s="82"/>
      <c r="WDL75" s="82"/>
      <c r="WDM75" s="82"/>
      <c r="WDN75" s="82"/>
      <c r="WDO75" s="82"/>
      <c r="WDP75" s="82"/>
      <c r="WDQ75" s="82"/>
      <c r="WDR75" s="82"/>
      <c r="WDS75" s="82"/>
      <c r="WDT75" s="82"/>
      <c r="WDU75" s="82"/>
      <c r="WDV75" s="82"/>
      <c r="WDW75" s="82"/>
      <c r="WDX75" s="82"/>
      <c r="WDY75" s="82"/>
      <c r="WDZ75" s="82"/>
      <c r="WEA75" s="82"/>
      <c r="WEB75" s="82"/>
      <c r="WEC75" s="82"/>
      <c r="WED75" s="82"/>
      <c r="WEE75" s="82"/>
      <c r="WEF75" s="82"/>
      <c r="WEG75" s="82"/>
      <c r="WEH75" s="82"/>
      <c r="WEI75" s="82"/>
      <c r="WEJ75" s="82"/>
      <c r="WEK75" s="82"/>
      <c r="WEL75" s="82"/>
      <c r="WEM75" s="82"/>
      <c r="WEN75" s="82"/>
      <c r="WEO75" s="82"/>
      <c r="WEP75" s="82"/>
      <c r="WEQ75" s="82"/>
      <c r="WER75" s="82"/>
      <c r="WES75" s="82"/>
      <c r="WET75" s="82"/>
      <c r="WEU75" s="82"/>
      <c r="WEV75" s="82"/>
      <c r="WEW75" s="82"/>
      <c r="WEX75" s="82"/>
      <c r="WEY75" s="82"/>
      <c r="WEZ75" s="82"/>
      <c r="WFA75" s="82"/>
      <c r="WFB75" s="82"/>
      <c r="WFC75" s="82"/>
      <c r="WFD75" s="82"/>
      <c r="WFE75" s="82"/>
      <c r="WFF75" s="82"/>
      <c r="WFG75" s="82"/>
      <c r="WFH75" s="82"/>
      <c r="WFI75" s="82"/>
      <c r="WFJ75" s="82"/>
      <c r="WFK75" s="82"/>
      <c r="WFL75" s="82"/>
      <c r="WFM75" s="82"/>
      <c r="WFN75" s="82"/>
      <c r="WFO75" s="82"/>
      <c r="WFP75" s="82"/>
      <c r="WFQ75" s="82"/>
      <c r="WFR75" s="82"/>
      <c r="WFS75" s="82"/>
      <c r="WFT75" s="82"/>
      <c r="WFU75" s="82"/>
      <c r="WFV75" s="82"/>
      <c r="WFW75" s="82"/>
      <c r="WFX75" s="82"/>
      <c r="WFY75" s="82"/>
      <c r="WFZ75" s="82"/>
      <c r="WGA75" s="82"/>
      <c r="WGB75" s="82"/>
      <c r="WGC75" s="82"/>
      <c r="WGD75" s="82"/>
      <c r="WGE75" s="82"/>
      <c r="WGF75" s="82"/>
      <c r="WGG75" s="82"/>
      <c r="WGH75" s="82"/>
      <c r="WGI75" s="82"/>
      <c r="WGJ75" s="82"/>
      <c r="WGK75" s="82"/>
      <c r="WGL75" s="82"/>
      <c r="WGM75" s="82"/>
      <c r="WGN75" s="82"/>
      <c r="WGO75" s="82"/>
      <c r="WGP75" s="82"/>
      <c r="WGQ75" s="82"/>
      <c r="WGR75" s="82"/>
      <c r="WGS75" s="82"/>
      <c r="WGT75" s="82"/>
      <c r="WGU75" s="82"/>
      <c r="WGV75" s="82"/>
      <c r="WGW75" s="82"/>
      <c r="WGX75" s="82"/>
      <c r="WGY75" s="82"/>
      <c r="WGZ75" s="82"/>
      <c r="WHA75" s="82"/>
      <c r="WHB75" s="82"/>
      <c r="WHC75" s="82"/>
      <c r="WHD75" s="82"/>
      <c r="WHE75" s="82"/>
      <c r="WHF75" s="82"/>
      <c r="WHG75" s="82"/>
      <c r="WHH75" s="82"/>
      <c r="WHI75" s="82"/>
      <c r="WHJ75" s="82"/>
      <c r="WHK75" s="82"/>
      <c r="WHL75" s="82"/>
      <c r="WHM75" s="82"/>
      <c r="WHN75" s="82"/>
      <c r="WHO75" s="82"/>
      <c r="WHP75" s="82"/>
      <c r="WHQ75" s="82"/>
      <c r="WHR75" s="82"/>
      <c r="WHS75" s="82"/>
      <c r="WHT75" s="82"/>
      <c r="WHU75" s="82"/>
      <c r="WHV75" s="82"/>
      <c r="WHW75" s="82"/>
      <c r="WHX75" s="82"/>
      <c r="WHY75" s="82"/>
      <c r="WHZ75" s="82"/>
      <c r="WIA75" s="82"/>
      <c r="WIB75" s="82"/>
      <c r="WIC75" s="82"/>
      <c r="WID75" s="82"/>
      <c r="WIE75" s="82"/>
      <c r="WIF75" s="82"/>
      <c r="WIG75" s="82"/>
      <c r="WIH75" s="82"/>
      <c r="WII75" s="82"/>
      <c r="WIJ75" s="82"/>
      <c r="WIK75" s="82"/>
      <c r="WIL75" s="82"/>
      <c r="WIM75" s="82"/>
      <c r="WIN75" s="82"/>
      <c r="WIO75" s="82"/>
      <c r="WIP75" s="82"/>
      <c r="WIQ75" s="82"/>
      <c r="WIR75" s="82"/>
      <c r="WIS75" s="82"/>
      <c r="WIT75" s="82"/>
      <c r="WIU75" s="82"/>
      <c r="WIV75" s="82"/>
      <c r="WIW75" s="82"/>
      <c r="WIX75" s="82"/>
      <c r="WIY75" s="82"/>
      <c r="WIZ75" s="82"/>
      <c r="WJA75" s="82"/>
      <c r="WJB75" s="82"/>
      <c r="WJC75" s="82"/>
      <c r="WJD75" s="82"/>
      <c r="WJE75" s="82"/>
      <c r="WJF75" s="82"/>
      <c r="WJG75" s="82"/>
      <c r="WJH75" s="82"/>
      <c r="WJI75" s="82"/>
      <c r="WJJ75" s="82"/>
      <c r="WJK75" s="82"/>
      <c r="WJL75" s="82"/>
      <c r="WJM75" s="82"/>
      <c r="WJN75" s="82"/>
      <c r="WJO75" s="82"/>
      <c r="WJP75" s="82"/>
      <c r="WJQ75" s="82"/>
      <c r="WJR75" s="82"/>
      <c r="WJS75" s="82"/>
      <c r="WJT75" s="82"/>
      <c r="WJU75" s="82"/>
      <c r="WJV75" s="82"/>
      <c r="WJW75" s="82"/>
      <c r="WJX75" s="82"/>
      <c r="WJY75" s="82"/>
      <c r="WJZ75" s="82"/>
      <c r="WKA75" s="82"/>
      <c r="WKB75" s="82"/>
      <c r="WKC75" s="82"/>
      <c r="WKD75" s="82"/>
      <c r="WKE75" s="82"/>
      <c r="WKF75" s="82"/>
      <c r="WKG75" s="82"/>
      <c r="WKH75" s="82"/>
      <c r="WKI75" s="82"/>
      <c r="WKJ75" s="82"/>
      <c r="WKK75" s="82"/>
      <c r="WKL75" s="82"/>
      <c r="WKM75" s="82"/>
      <c r="WKN75" s="82"/>
      <c r="WKO75" s="82"/>
      <c r="WKP75" s="82"/>
      <c r="WKQ75" s="82"/>
      <c r="WKR75" s="82"/>
      <c r="WKS75" s="82"/>
      <c r="WKT75" s="82"/>
      <c r="WKU75" s="82"/>
      <c r="WKV75" s="82"/>
      <c r="WKW75" s="82"/>
      <c r="WKX75" s="82"/>
      <c r="WKY75" s="82"/>
      <c r="WKZ75" s="82"/>
      <c r="WLA75" s="82"/>
      <c r="WLB75" s="82"/>
      <c r="WLC75" s="82"/>
      <c r="WLD75" s="82"/>
      <c r="WLE75" s="82"/>
      <c r="WLF75" s="82"/>
      <c r="WLG75" s="82"/>
      <c r="WLH75" s="82"/>
      <c r="WLI75" s="82"/>
      <c r="WLJ75" s="82"/>
      <c r="WLK75" s="82"/>
      <c r="WLL75" s="82"/>
      <c r="WLM75" s="82"/>
      <c r="WLN75" s="82"/>
      <c r="WLO75" s="82"/>
      <c r="WLP75" s="82"/>
      <c r="WLQ75" s="82"/>
      <c r="WLR75" s="82"/>
      <c r="WLS75" s="82"/>
      <c r="WLT75" s="82"/>
      <c r="WLU75" s="82"/>
      <c r="WLV75" s="82"/>
      <c r="WLW75" s="82"/>
      <c r="WLX75" s="82"/>
      <c r="WLY75" s="82"/>
      <c r="WLZ75" s="82"/>
      <c r="WMA75" s="82"/>
      <c r="WMB75" s="82"/>
      <c r="WMC75" s="82"/>
      <c r="WMD75" s="82"/>
      <c r="WME75" s="82"/>
      <c r="WMF75" s="82"/>
      <c r="WMG75" s="82"/>
      <c r="WMH75" s="82"/>
      <c r="WMI75" s="82"/>
      <c r="WMJ75" s="82"/>
      <c r="WMK75" s="82"/>
      <c r="WML75" s="82"/>
      <c r="WMM75" s="82"/>
      <c r="WMN75" s="82"/>
      <c r="WMO75" s="82"/>
      <c r="WMP75" s="82"/>
      <c r="WMQ75" s="82"/>
      <c r="WMR75" s="82"/>
      <c r="WMS75" s="82"/>
      <c r="WMT75" s="82"/>
      <c r="WMU75" s="82"/>
      <c r="WMV75" s="82"/>
      <c r="WMW75" s="82"/>
      <c r="WMX75" s="82"/>
      <c r="WMY75" s="82"/>
      <c r="WMZ75" s="82"/>
      <c r="WNA75" s="82"/>
      <c r="WNB75" s="82"/>
      <c r="WNC75" s="82"/>
      <c r="WND75" s="82"/>
      <c r="WNE75" s="82"/>
      <c r="WNF75" s="82"/>
      <c r="WNG75" s="82"/>
      <c r="WNH75" s="82"/>
      <c r="WNI75" s="82"/>
      <c r="WNJ75" s="82"/>
      <c r="WNK75" s="82"/>
      <c r="WNL75" s="82"/>
      <c r="WNM75" s="82"/>
      <c r="WNN75" s="82"/>
      <c r="WNO75" s="82"/>
      <c r="WNP75" s="82"/>
      <c r="WNQ75" s="82"/>
      <c r="WNR75" s="82"/>
      <c r="WNS75" s="82"/>
      <c r="WNT75" s="82"/>
      <c r="WNU75" s="82"/>
      <c r="WNV75" s="82"/>
      <c r="WNW75" s="82"/>
      <c r="WNX75" s="82"/>
      <c r="WNY75" s="82"/>
      <c r="WNZ75" s="82"/>
      <c r="WOA75" s="82"/>
      <c r="WOB75" s="82"/>
      <c r="WOC75" s="82"/>
      <c r="WOD75" s="82"/>
      <c r="WOE75" s="82"/>
      <c r="WOF75" s="82"/>
      <c r="WOG75" s="82"/>
      <c r="WOH75" s="82"/>
      <c r="WOI75" s="82"/>
      <c r="WOJ75" s="82"/>
      <c r="WOK75" s="82"/>
      <c r="WOL75" s="82"/>
      <c r="WOM75" s="82"/>
      <c r="WON75" s="82"/>
      <c r="WOO75" s="82"/>
      <c r="WOP75" s="82"/>
      <c r="WOQ75" s="82"/>
      <c r="WOR75" s="82"/>
      <c r="WOS75" s="82"/>
      <c r="WOT75" s="82"/>
      <c r="WOU75" s="82"/>
      <c r="WOV75" s="82"/>
      <c r="WOW75" s="82"/>
      <c r="WOX75" s="82"/>
      <c r="WOY75" s="82"/>
      <c r="WOZ75" s="82"/>
      <c r="WPA75" s="82"/>
      <c r="WPB75" s="82"/>
      <c r="WPC75" s="82"/>
      <c r="WPD75" s="82"/>
      <c r="WPE75" s="82"/>
      <c r="WPF75" s="82"/>
      <c r="WPG75" s="82"/>
      <c r="WPH75" s="82"/>
      <c r="WPI75" s="82"/>
      <c r="WPJ75" s="82"/>
      <c r="WPK75" s="82"/>
      <c r="WPL75" s="82"/>
      <c r="WPM75" s="82"/>
      <c r="WPN75" s="82"/>
      <c r="WPO75" s="82"/>
      <c r="WPP75" s="82"/>
      <c r="WPQ75" s="82"/>
      <c r="WPR75" s="82"/>
      <c r="WPS75" s="82"/>
      <c r="WPT75" s="82"/>
      <c r="WPU75" s="82"/>
      <c r="WPV75" s="82"/>
      <c r="WPW75" s="82"/>
      <c r="WPX75" s="82"/>
      <c r="WPY75" s="82"/>
      <c r="WPZ75" s="82"/>
      <c r="WQA75" s="82"/>
      <c r="WQB75" s="82"/>
      <c r="WQC75" s="82"/>
      <c r="WQD75" s="82"/>
      <c r="WQE75" s="82"/>
      <c r="WQF75" s="82"/>
      <c r="WQG75" s="82"/>
      <c r="WQH75" s="82"/>
      <c r="WQI75" s="82"/>
      <c r="WQJ75" s="82"/>
      <c r="WQK75" s="82"/>
      <c r="WQL75" s="82"/>
      <c r="WQM75" s="82"/>
      <c r="WQN75" s="82"/>
      <c r="WQO75" s="82"/>
      <c r="WQP75" s="82"/>
      <c r="WQQ75" s="82"/>
      <c r="WQR75" s="82"/>
      <c r="WQS75" s="82"/>
      <c r="WQT75" s="82"/>
      <c r="WQU75" s="82"/>
      <c r="WQV75" s="82"/>
      <c r="WQW75" s="82"/>
      <c r="WQX75" s="82"/>
      <c r="WQY75" s="82"/>
      <c r="WQZ75" s="82"/>
      <c r="WRA75" s="82"/>
      <c r="WRB75" s="82"/>
      <c r="WRC75" s="82"/>
      <c r="WRD75" s="82"/>
      <c r="WRE75" s="82"/>
      <c r="WRF75" s="82"/>
      <c r="WRG75" s="82"/>
      <c r="WRH75" s="82"/>
      <c r="WRI75" s="82"/>
      <c r="WRJ75" s="82"/>
      <c r="WRK75" s="82"/>
      <c r="WRL75" s="82"/>
      <c r="WRM75" s="82"/>
      <c r="WRN75" s="82"/>
      <c r="WRO75" s="82"/>
      <c r="WRP75" s="82"/>
      <c r="WRQ75" s="82"/>
      <c r="WRR75" s="82"/>
      <c r="WRS75" s="82"/>
      <c r="WRT75" s="82"/>
      <c r="WRU75" s="82"/>
      <c r="WRV75" s="82"/>
      <c r="WRW75" s="82"/>
      <c r="WRX75" s="82"/>
      <c r="WRY75" s="82"/>
      <c r="WRZ75" s="82"/>
      <c r="WSA75" s="82"/>
      <c r="WSB75" s="82"/>
      <c r="WSC75" s="82"/>
      <c r="WSD75" s="82"/>
      <c r="WSE75" s="82"/>
      <c r="WSF75" s="82"/>
      <c r="WSG75" s="82"/>
      <c r="WSH75" s="82"/>
      <c r="WSI75" s="82"/>
      <c r="WSJ75" s="82"/>
      <c r="WSK75" s="82"/>
      <c r="WSL75" s="82"/>
      <c r="WSM75" s="82"/>
      <c r="WSN75" s="82"/>
      <c r="WSO75" s="82"/>
      <c r="WSP75" s="82"/>
      <c r="WSQ75" s="82"/>
      <c r="WSR75" s="82"/>
      <c r="WSS75" s="82"/>
      <c r="WST75" s="82"/>
      <c r="WSU75" s="82"/>
      <c r="WSV75" s="82"/>
      <c r="WSW75" s="82"/>
      <c r="WSX75" s="82"/>
      <c r="WSY75" s="82"/>
      <c r="WSZ75" s="82"/>
      <c r="WTA75" s="82"/>
      <c r="WTB75" s="82"/>
      <c r="WTC75" s="82"/>
      <c r="WTD75" s="82"/>
      <c r="WTE75" s="82"/>
      <c r="WTF75" s="82"/>
      <c r="WTG75" s="82"/>
      <c r="WTH75" s="82"/>
      <c r="WTI75" s="82"/>
      <c r="WTJ75" s="82"/>
      <c r="WTK75" s="82"/>
      <c r="WTL75" s="82"/>
      <c r="WTM75" s="82"/>
      <c r="WTN75" s="82"/>
      <c r="WTO75" s="82"/>
      <c r="WTP75" s="82"/>
      <c r="WTQ75" s="82"/>
      <c r="WTR75" s="82"/>
      <c r="WTS75" s="82"/>
      <c r="WTT75" s="82"/>
      <c r="WTU75" s="82"/>
      <c r="WTV75" s="82"/>
      <c r="WTW75" s="82"/>
      <c r="WTX75" s="82"/>
      <c r="WTY75" s="82"/>
      <c r="WTZ75" s="82"/>
      <c r="WUA75" s="82"/>
      <c r="WUB75" s="82"/>
      <c r="WUC75" s="82"/>
      <c r="WUD75" s="82"/>
      <c r="WUE75" s="82"/>
      <c r="WUF75" s="82"/>
      <c r="WUG75" s="82"/>
      <c r="WUH75" s="82"/>
      <c r="WUI75" s="82"/>
      <c r="WUJ75" s="82"/>
      <c r="WUK75" s="82"/>
      <c r="WUL75" s="82"/>
      <c r="WUM75" s="82"/>
      <c r="WUN75" s="82"/>
      <c r="WUO75" s="82"/>
      <c r="WUP75" s="82"/>
      <c r="WUQ75" s="82"/>
      <c r="WUR75" s="82"/>
      <c r="WUS75" s="82"/>
      <c r="WUT75" s="82"/>
      <c r="WUU75" s="82"/>
      <c r="WUV75" s="82"/>
      <c r="WUW75" s="82"/>
      <c r="WUX75" s="82"/>
      <c r="WUY75" s="82"/>
      <c r="WUZ75" s="82"/>
      <c r="WVA75" s="82"/>
      <c r="WVB75" s="82"/>
      <c r="WVC75" s="82"/>
      <c r="WVD75" s="82"/>
      <c r="WVE75" s="82"/>
      <c r="WVF75" s="82"/>
      <c r="WVG75" s="82"/>
      <c r="WVH75" s="82"/>
      <c r="WVI75" s="82"/>
      <c r="WVJ75" s="82"/>
      <c r="WVK75" s="82"/>
      <c r="WVL75" s="82"/>
      <c r="WVM75" s="82"/>
      <c r="WVN75" s="82"/>
      <c r="WVO75" s="82"/>
      <c r="WVP75" s="82"/>
      <c r="WVQ75" s="82"/>
      <c r="WVR75" s="82"/>
      <c r="WVS75" s="82"/>
      <c r="WVT75" s="82"/>
      <c r="WVU75" s="82"/>
      <c r="WVV75" s="82"/>
      <c r="WVW75" s="82"/>
      <c r="WVX75" s="82"/>
      <c r="WVY75" s="82"/>
      <c r="WVZ75" s="82"/>
      <c r="WWA75" s="82"/>
      <c r="WWB75" s="82"/>
      <c r="WWC75" s="82"/>
      <c r="WWD75" s="82"/>
      <c r="WWE75" s="82"/>
      <c r="WWF75" s="82"/>
      <c r="WWG75" s="82"/>
      <c r="WWH75" s="82"/>
      <c r="WWI75" s="82"/>
      <c r="WWJ75" s="82"/>
      <c r="WWK75" s="82"/>
      <c r="WWL75" s="82"/>
      <c r="WWM75" s="82"/>
      <c r="WWN75" s="82"/>
      <c r="WWO75" s="82"/>
      <c r="WWP75" s="82"/>
      <c r="WWQ75" s="82"/>
      <c r="WWR75" s="82"/>
      <c r="WWS75" s="82"/>
      <c r="WWT75" s="82"/>
      <c r="WWU75" s="82"/>
      <c r="WWV75" s="82"/>
      <c r="WWW75" s="82"/>
      <c r="WWX75" s="82"/>
      <c r="WWY75" s="82"/>
      <c r="WWZ75" s="82"/>
      <c r="WXA75" s="82"/>
      <c r="WXB75" s="82"/>
      <c r="WXC75" s="82"/>
      <c r="WXD75" s="82"/>
      <c r="WXE75" s="82"/>
      <c r="WXF75" s="82"/>
      <c r="WXG75" s="82"/>
      <c r="WXH75" s="82"/>
      <c r="WXI75" s="82"/>
      <c r="WXJ75" s="82"/>
      <c r="WXK75" s="82"/>
      <c r="WXL75" s="82"/>
      <c r="WXM75" s="82"/>
      <c r="WXN75" s="82"/>
      <c r="WXO75" s="82"/>
      <c r="WXP75" s="82"/>
      <c r="WXQ75" s="82"/>
      <c r="WXR75" s="82"/>
      <c r="WXS75" s="82"/>
      <c r="WXT75" s="82"/>
      <c r="WXU75" s="82"/>
      <c r="WXV75" s="82"/>
      <c r="WXW75" s="82"/>
      <c r="WXX75" s="82"/>
      <c r="WXY75" s="82"/>
      <c r="WXZ75" s="82"/>
      <c r="WYA75" s="82"/>
      <c r="WYB75" s="82"/>
      <c r="WYC75" s="82"/>
      <c r="WYD75" s="82"/>
      <c r="WYE75" s="82"/>
      <c r="WYF75" s="82"/>
      <c r="WYG75" s="82"/>
      <c r="WYH75" s="82"/>
      <c r="WYI75" s="82"/>
      <c r="WYJ75" s="82"/>
      <c r="WYK75" s="82"/>
      <c r="WYL75" s="82"/>
      <c r="WYM75" s="82"/>
      <c r="WYN75" s="82"/>
      <c r="WYO75" s="82"/>
      <c r="WYP75" s="82"/>
      <c r="WYQ75" s="82"/>
      <c r="WYR75" s="82"/>
      <c r="WYS75" s="82"/>
      <c r="WYT75" s="82"/>
      <c r="WYU75" s="82"/>
      <c r="WYV75" s="82"/>
      <c r="WYW75" s="82"/>
      <c r="WYX75" s="82"/>
      <c r="WYY75" s="82"/>
      <c r="WYZ75" s="82"/>
      <c r="WZA75" s="82"/>
      <c r="WZB75" s="82"/>
      <c r="WZC75" s="82"/>
      <c r="WZD75" s="82"/>
      <c r="WZE75" s="82"/>
      <c r="WZF75" s="82"/>
      <c r="WZG75" s="82"/>
      <c r="WZH75" s="82"/>
      <c r="WZI75" s="82"/>
      <c r="WZJ75" s="82"/>
      <c r="WZK75" s="82"/>
      <c r="WZL75" s="82"/>
      <c r="WZM75" s="82"/>
      <c r="WZN75" s="82"/>
      <c r="WZO75" s="82"/>
      <c r="WZP75" s="82"/>
      <c r="WZQ75" s="82"/>
      <c r="WZR75" s="82"/>
      <c r="WZS75" s="82"/>
      <c r="WZT75" s="82"/>
      <c r="WZU75" s="82"/>
      <c r="WZV75" s="82"/>
      <c r="WZW75" s="82"/>
      <c r="WZX75" s="82"/>
      <c r="WZY75" s="82"/>
      <c r="WZZ75" s="82"/>
      <c r="XAA75" s="82"/>
      <c r="XAB75" s="82"/>
      <c r="XAC75" s="82"/>
      <c r="XAD75" s="82"/>
      <c r="XAE75" s="82"/>
      <c r="XAF75" s="82"/>
      <c r="XAG75" s="82"/>
      <c r="XAH75" s="82"/>
      <c r="XAI75" s="82"/>
      <c r="XAJ75" s="82"/>
      <c r="XAK75" s="82"/>
      <c r="XAL75" s="82"/>
      <c r="XAM75" s="82"/>
      <c r="XAN75" s="82"/>
      <c r="XAO75" s="82"/>
      <c r="XAP75" s="82"/>
      <c r="XAQ75" s="82"/>
      <c r="XAR75" s="82"/>
      <c r="XAS75" s="82"/>
      <c r="XAT75" s="82"/>
      <c r="XAU75" s="82"/>
      <c r="XAV75" s="82"/>
      <c r="XAW75" s="82"/>
      <c r="XAX75" s="82"/>
      <c r="XAY75" s="82"/>
      <c r="XAZ75" s="82"/>
      <c r="XBA75" s="82"/>
      <c r="XBB75" s="82"/>
      <c r="XBC75" s="82"/>
      <c r="XBD75" s="82"/>
      <c r="XBE75" s="82"/>
      <c r="XBF75" s="82"/>
      <c r="XBG75" s="82"/>
      <c r="XBH75" s="82"/>
      <c r="XBI75" s="82"/>
      <c r="XBJ75" s="82"/>
      <c r="XBK75" s="82"/>
      <c r="XBL75" s="82"/>
      <c r="XBM75" s="82"/>
      <c r="XBN75" s="82"/>
      <c r="XBO75" s="82"/>
      <c r="XBP75" s="82"/>
      <c r="XBQ75" s="82"/>
      <c r="XBR75" s="82"/>
      <c r="XBS75" s="82"/>
      <c r="XBT75" s="82"/>
      <c r="XBU75" s="82"/>
      <c r="XBV75" s="82"/>
      <c r="XBW75" s="82"/>
      <c r="XBX75" s="82"/>
      <c r="XBY75" s="82"/>
      <c r="XBZ75" s="82"/>
      <c r="XCA75" s="82"/>
      <c r="XCB75" s="82"/>
      <c r="XCC75" s="82"/>
      <c r="XCD75" s="82"/>
      <c r="XCE75" s="82"/>
      <c r="XCF75" s="82"/>
      <c r="XCG75" s="82"/>
      <c r="XCH75" s="82"/>
      <c r="XCI75" s="82"/>
      <c r="XCJ75" s="82"/>
      <c r="XCK75" s="82"/>
      <c r="XCL75" s="82"/>
      <c r="XCM75" s="82"/>
      <c r="XCN75" s="82"/>
      <c r="XCO75" s="82"/>
      <c r="XCP75" s="82"/>
      <c r="XCQ75" s="82"/>
      <c r="XCR75" s="82"/>
      <c r="XCS75" s="82"/>
      <c r="XCT75" s="82"/>
      <c r="XCU75" s="82"/>
      <c r="XCV75" s="82"/>
      <c r="XCW75" s="82"/>
      <c r="XCX75" s="82"/>
      <c r="XCY75" s="82"/>
      <c r="XCZ75" s="82"/>
      <c r="XDA75" s="82"/>
      <c r="XDB75" s="82"/>
      <c r="XDC75" s="82"/>
      <c r="XDD75" s="82"/>
      <c r="XDE75" s="82"/>
      <c r="XDF75" s="82"/>
      <c r="XDG75" s="82"/>
      <c r="XDH75" s="82"/>
      <c r="XDI75" s="82"/>
      <c r="XDJ75" s="82"/>
      <c r="XDK75" s="82"/>
      <c r="XDL75" s="82"/>
      <c r="XDM75" s="82"/>
      <c r="XDN75" s="82"/>
      <c r="XDO75" s="82"/>
      <c r="XDP75" s="82"/>
      <c r="XDQ75" s="82"/>
      <c r="XDR75" s="82"/>
      <c r="XDS75" s="82"/>
      <c r="XDT75" s="82"/>
      <c r="XDU75" s="82"/>
      <c r="XDV75" s="82"/>
      <c r="XDW75" s="82"/>
      <c r="XDX75" s="82"/>
      <c r="XDY75" s="82"/>
      <c r="XDZ75" s="82"/>
      <c r="XEA75" s="82"/>
      <c r="XEB75" s="82"/>
      <c r="XEC75" s="82"/>
      <c r="XED75" s="82"/>
      <c r="XEE75" s="82"/>
      <c r="XEF75" s="82"/>
      <c r="XEG75" s="82"/>
      <c r="XEH75" s="82"/>
      <c r="XEI75" s="82"/>
      <c r="XEJ75" s="82"/>
      <c r="XEK75" s="82"/>
      <c r="XEL75" s="82"/>
      <c r="XEM75" s="82"/>
      <c r="XEN75" s="82"/>
      <c r="XEO75" s="82"/>
      <c r="XEP75" s="82"/>
      <c r="XEQ75" s="82"/>
      <c r="XER75" s="82"/>
      <c r="XES75" s="82"/>
      <c r="XET75" s="82"/>
      <c r="XEU75" s="82"/>
      <c r="XEV75" s="82"/>
      <c r="XEW75" s="82"/>
      <c r="XEX75" s="82"/>
      <c r="XEY75" s="82"/>
      <c r="XEZ75" s="82"/>
      <c r="XFA75" s="82"/>
      <c r="XFB75" s="82"/>
      <c r="XFC75" s="82"/>
      <c r="XFD75" s="82"/>
    </row>
    <row r="76" spans="1:16384" s="31" customFormat="1" ht="33.950000000000003" customHeight="1">
      <c r="A76" s="24">
        <v>76</v>
      </c>
      <c r="B76" s="32" t="s">
        <v>402</v>
      </c>
      <c r="C76" s="32" t="s">
        <v>73</v>
      </c>
      <c r="D76" s="32" t="s">
        <v>29</v>
      </c>
      <c r="E76" s="33" t="s">
        <v>293</v>
      </c>
      <c r="F76" s="79">
        <v>10000</v>
      </c>
      <c r="G76" s="77"/>
      <c r="H76" s="80">
        <v>25</v>
      </c>
      <c r="I76" s="80">
        <f t="shared" si="9"/>
        <v>287</v>
      </c>
      <c r="J76" s="80">
        <f t="shared" si="10"/>
        <v>709.99999999999989</v>
      </c>
      <c r="K76" s="80">
        <f t="shared" si="11"/>
        <v>110.00000000000001</v>
      </c>
      <c r="L76" s="80">
        <f t="shared" si="12"/>
        <v>304</v>
      </c>
      <c r="M76" s="80">
        <f t="shared" si="13"/>
        <v>709</v>
      </c>
      <c r="N76" s="80"/>
      <c r="O76" s="29">
        <f t="shared" si="14"/>
        <v>2120</v>
      </c>
      <c r="P76" s="29">
        <f t="shared" si="15"/>
        <v>616</v>
      </c>
      <c r="Q76" s="29">
        <f t="shared" si="16"/>
        <v>1529</v>
      </c>
      <c r="R76" s="29">
        <f t="shared" si="17"/>
        <v>9384</v>
      </c>
      <c r="S76" s="30">
        <v>111</v>
      </c>
    </row>
    <row r="77" spans="1:16384" s="31" customFormat="1" ht="33.950000000000003" customHeight="1">
      <c r="A77" s="24">
        <v>77</v>
      </c>
      <c r="B77" s="32" t="s">
        <v>230</v>
      </c>
      <c r="C77" s="32" t="s">
        <v>73</v>
      </c>
      <c r="D77" s="32" t="s">
        <v>29</v>
      </c>
      <c r="E77" s="33" t="s">
        <v>294</v>
      </c>
      <c r="F77" s="22">
        <v>17600</v>
      </c>
      <c r="G77" s="34"/>
      <c r="H77" s="29">
        <v>25</v>
      </c>
      <c r="I77" s="29">
        <f t="shared" si="9"/>
        <v>505.12</v>
      </c>
      <c r="J77" s="29">
        <f t="shared" si="10"/>
        <v>1249.5999999999999</v>
      </c>
      <c r="K77" s="27">
        <f t="shared" si="11"/>
        <v>193.60000000000002</v>
      </c>
      <c r="L77" s="29">
        <f t="shared" si="12"/>
        <v>535.04</v>
      </c>
      <c r="M77" s="29">
        <f t="shared" si="13"/>
        <v>1247.8400000000001</v>
      </c>
      <c r="N77" s="28"/>
      <c r="O77" s="29">
        <f t="shared" si="14"/>
        <v>3731.2</v>
      </c>
      <c r="P77" s="29">
        <f t="shared" si="15"/>
        <v>1065.1599999999999</v>
      </c>
      <c r="Q77" s="29">
        <f t="shared" si="16"/>
        <v>2691.04</v>
      </c>
      <c r="R77" s="29">
        <f t="shared" si="17"/>
        <v>16534.84</v>
      </c>
      <c r="S77" s="30">
        <v>111</v>
      </c>
    </row>
    <row r="78" spans="1:16384" s="31" customFormat="1" ht="33.950000000000003" customHeight="1">
      <c r="A78" s="24">
        <v>78</v>
      </c>
      <c r="B78" s="32" t="s">
        <v>237</v>
      </c>
      <c r="C78" s="32" t="s">
        <v>73</v>
      </c>
      <c r="D78" s="32" t="s">
        <v>29</v>
      </c>
      <c r="E78" s="33" t="s">
        <v>294</v>
      </c>
      <c r="F78" s="22">
        <v>17600</v>
      </c>
      <c r="G78" s="34"/>
      <c r="H78" s="29">
        <v>25</v>
      </c>
      <c r="I78" s="29">
        <f t="shared" si="9"/>
        <v>505.12</v>
      </c>
      <c r="J78" s="29">
        <f t="shared" si="10"/>
        <v>1249.5999999999999</v>
      </c>
      <c r="K78" s="27">
        <f t="shared" si="11"/>
        <v>193.60000000000002</v>
      </c>
      <c r="L78" s="29">
        <f t="shared" si="12"/>
        <v>535.04</v>
      </c>
      <c r="M78" s="29">
        <f t="shared" si="13"/>
        <v>1247.8400000000001</v>
      </c>
      <c r="N78" s="28"/>
      <c r="O78" s="29">
        <f t="shared" si="14"/>
        <v>3731.2</v>
      </c>
      <c r="P78" s="29">
        <f t="shared" si="15"/>
        <v>1065.1599999999999</v>
      </c>
      <c r="Q78" s="29">
        <f t="shared" si="16"/>
        <v>2691.04</v>
      </c>
      <c r="R78" s="29">
        <f t="shared" si="17"/>
        <v>16534.84</v>
      </c>
      <c r="S78" s="30">
        <v>111</v>
      </c>
    </row>
    <row r="79" spans="1:16384" s="31" customFormat="1" ht="33.950000000000003" customHeight="1">
      <c r="A79" s="24">
        <v>79</v>
      </c>
      <c r="B79" s="32" t="s">
        <v>175</v>
      </c>
      <c r="C79" s="32" t="s">
        <v>73</v>
      </c>
      <c r="D79" s="32" t="s">
        <v>29</v>
      </c>
      <c r="E79" s="33" t="s">
        <v>294</v>
      </c>
      <c r="F79" s="22">
        <v>17600</v>
      </c>
      <c r="G79" s="34"/>
      <c r="H79" s="29">
        <v>25</v>
      </c>
      <c r="I79" s="29">
        <f t="shared" si="9"/>
        <v>505.12</v>
      </c>
      <c r="J79" s="29">
        <f t="shared" si="10"/>
        <v>1249.5999999999999</v>
      </c>
      <c r="K79" s="27">
        <f t="shared" si="11"/>
        <v>193.60000000000002</v>
      </c>
      <c r="L79" s="29">
        <f t="shared" si="12"/>
        <v>535.04</v>
      </c>
      <c r="M79" s="29">
        <f t="shared" si="13"/>
        <v>1247.8400000000001</v>
      </c>
      <c r="N79" s="28"/>
      <c r="O79" s="29">
        <f t="shared" si="14"/>
        <v>3731.2</v>
      </c>
      <c r="P79" s="29">
        <f t="shared" si="15"/>
        <v>1065.1599999999999</v>
      </c>
      <c r="Q79" s="29">
        <f t="shared" si="16"/>
        <v>2691.04</v>
      </c>
      <c r="R79" s="29">
        <f t="shared" si="17"/>
        <v>16534.84</v>
      </c>
      <c r="S79" s="30">
        <v>111</v>
      </c>
    </row>
    <row r="80" spans="1:16384" s="31" customFormat="1" ht="33.950000000000003" customHeight="1">
      <c r="A80" s="24">
        <v>80</v>
      </c>
      <c r="B80" s="32" t="s">
        <v>234</v>
      </c>
      <c r="C80" s="32" t="s">
        <v>73</v>
      </c>
      <c r="D80" s="32" t="s">
        <v>29</v>
      </c>
      <c r="E80" s="33" t="s">
        <v>294</v>
      </c>
      <c r="F80" s="22">
        <v>17600</v>
      </c>
      <c r="G80" s="34"/>
      <c r="H80" s="29">
        <v>25</v>
      </c>
      <c r="I80" s="29">
        <f t="shared" si="9"/>
        <v>505.12</v>
      </c>
      <c r="J80" s="29">
        <f t="shared" si="10"/>
        <v>1249.5999999999999</v>
      </c>
      <c r="K80" s="27">
        <f t="shared" si="11"/>
        <v>193.60000000000002</v>
      </c>
      <c r="L80" s="29">
        <f t="shared" si="12"/>
        <v>535.04</v>
      </c>
      <c r="M80" s="29">
        <f t="shared" si="13"/>
        <v>1247.8400000000001</v>
      </c>
      <c r="N80" s="28"/>
      <c r="O80" s="29">
        <f t="shared" si="14"/>
        <v>3731.2</v>
      </c>
      <c r="P80" s="29">
        <f t="shared" si="15"/>
        <v>1065.1599999999999</v>
      </c>
      <c r="Q80" s="29">
        <f t="shared" si="16"/>
        <v>2691.04</v>
      </c>
      <c r="R80" s="29">
        <f t="shared" si="17"/>
        <v>16534.84</v>
      </c>
      <c r="S80" s="30">
        <v>111</v>
      </c>
    </row>
    <row r="81" spans="1:19" s="31" customFormat="1" ht="33.950000000000003" customHeight="1">
      <c r="A81" s="24">
        <v>81</v>
      </c>
      <c r="B81" s="32" t="s">
        <v>172</v>
      </c>
      <c r="C81" s="32" t="s">
        <v>73</v>
      </c>
      <c r="D81" s="32" t="s">
        <v>29</v>
      </c>
      <c r="E81" s="33" t="s">
        <v>294</v>
      </c>
      <c r="F81" s="22">
        <v>19600</v>
      </c>
      <c r="G81" s="34"/>
      <c r="H81" s="29">
        <v>25</v>
      </c>
      <c r="I81" s="29">
        <f t="shared" si="9"/>
        <v>562.52</v>
      </c>
      <c r="J81" s="29">
        <f t="shared" si="10"/>
        <v>1391.6</v>
      </c>
      <c r="K81" s="27">
        <f t="shared" si="11"/>
        <v>215.60000000000002</v>
      </c>
      <c r="L81" s="29">
        <f t="shared" si="12"/>
        <v>595.84</v>
      </c>
      <c r="M81" s="29">
        <f t="shared" si="13"/>
        <v>1389.64</v>
      </c>
      <c r="N81" s="28"/>
      <c r="O81" s="29">
        <f t="shared" si="14"/>
        <v>4155.2</v>
      </c>
      <c r="P81" s="29">
        <f t="shared" si="15"/>
        <v>1183.3600000000001</v>
      </c>
      <c r="Q81" s="29">
        <f t="shared" si="16"/>
        <v>2996.84</v>
      </c>
      <c r="R81" s="29">
        <f t="shared" si="17"/>
        <v>18416.64</v>
      </c>
      <c r="S81" s="30">
        <v>111</v>
      </c>
    </row>
    <row r="82" spans="1:19" s="31" customFormat="1" ht="33.950000000000003" customHeight="1">
      <c r="A82" s="24">
        <v>82</v>
      </c>
      <c r="B82" s="32" t="s">
        <v>121</v>
      </c>
      <c r="C82" s="32" t="s">
        <v>73</v>
      </c>
      <c r="D82" s="32" t="s">
        <v>29</v>
      </c>
      <c r="E82" s="33" t="s">
        <v>294</v>
      </c>
      <c r="F82" s="22">
        <v>17600</v>
      </c>
      <c r="G82" s="34"/>
      <c r="H82" s="29">
        <v>25</v>
      </c>
      <c r="I82" s="29">
        <f t="shared" si="9"/>
        <v>505.12</v>
      </c>
      <c r="J82" s="29">
        <f t="shared" si="10"/>
        <v>1249.5999999999999</v>
      </c>
      <c r="K82" s="27">
        <f t="shared" si="11"/>
        <v>193.60000000000002</v>
      </c>
      <c r="L82" s="29">
        <f t="shared" si="12"/>
        <v>535.04</v>
      </c>
      <c r="M82" s="29">
        <f t="shared" si="13"/>
        <v>1247.8400000000001</v>
      </c>
      <c r="N82" s="28"/>
      <c r="O82" s="29">
        <f t="shared" si="14"/>
        <v>3731.2</v>
      </c>
      <c r="P82" s="29">
        <f t="shared" si="15"/>
        <v>1065.1599999999999</v>
      </c>
      <c r="Q82" s="29">
        <f t="shared" si="16"/>
        <v>2691.04</v>
      </c>
      <c r="R82" s="29">
        <f t="shared" si="17"/>
        <v>16534.84</v>
      </c>
      <c r="S82" s="30">
        <v>111</v>
      </c>
    </row>
    <row r="83" spans="1:19" s="31" customFormat="1" ht="33.950000000000003" customHeight="1">
      <c r="A83" s="24">
        <v>83</v>
      </c>
      <c r="B83" s="32" t="s">
        <v>235</v>
      </c>
      <c r="C83" s="32" t="s">
        <v>73</v>
      </c>
      <c r="D83" s="32" t="s">
        <v>29</v>
      </c>
      <c r="E83" s="33" t="s">
        <v>294</v>
      </c>
      <c r="F83" s="22">
        <v>17600</v>
      </c>
      <c r="G83" s="34"/>
      <c r="H83" s="29">
        <v>25</v>
      </c>
      <c r="I83" s="29">
        <f t="shared" si="9"/>
        <v>505.12</v>
      </c>
      <c r="J83" s="29">
        <f t="shared" si="10"/>
        <v>1249.5999999999999</v>
      </c>
      <c r="K83" s="27">
        <f t="shared" si="11"/>
        <v>193.60000000000002</v>
      </c>
      <c r="L83" s="29">
        <f t="shared" si="12"/>
        <v>535.04</v>
      </c>
      <c r="M83" s="29">
        <f t="shared" si="13"/>
        <v>1247.8400000000001</v>
      </c>
      <c r="N83" s="28"/>
      <c r="O83" s="29">
        <f t="shared" si="14"/>
        <v>3731.2</v>
      </c>
      <c r="P83" s="29">
        <f t="shared" si="15"/>
        <v>1065.1599999999999</v>
      </c>
      <c r="Q83" s="29">
        <f t="shared" si="16"/>
        <v>2691.04</v>
      </c>
      <c r="R83" s="29">
        <f t="shared" si="17"/>
        <v>16534.84</v>
      </c>
      <c r="S83" s="30">
        <v>111</v>
      </c>
    </row>
    <row r="84" spans="1:19" s="31" customFormat="1" ht="33.950000000000003" customHeight="1">
      <c r="A84" s="24">
        <v>84</v>
      </c>
      <c r="B84" s="32" t="s">
        <v>179</v>
      </c>
      <c r="C84" s="32" t="s">
        <v>73</v>
      </c>
      <c r="D84" s="32" t="s">
        <v>29</v>
      </c>
      <c r="E84" s="33" t="s">
        <v>294</v>
      </c>
      <c r="F84" s="22">
        <v>17600</v>
      </c>
      <c r="G84" s="34"/>
      <c r="H84" s="29">
        <v>25</v>
      </c>
      <c r="I84" s="29">
        <f t="shared" si="9"/>
        <v>505.12</v>
      </c>
      <c r="J84" s="29">
        <f t="shared" si="10"/>
        <v>1249.5999999999999</v>
      </c>
      <c r="K84" s="27">
        <f t="shared" si="11"/>
        <v>193.60000000000002</v>
      </c>
      <c r="L84" s="29">
        <f t="shared" si="12"/>
        <v>535.04</v>
      </c>
      <c r="M84" s="29">
        <f t="shared" si="13"/>
        <v>1247.8400000000001</v>
      </c>
      <c r="N84" s="28"/>
      <c r="O84" s="29">
        <f t="shared" si="14"/>
        <v>3731.2</v>
      </c>
      <c r="P84" s="29">
        <f t="shared" si="15"/>
        <v>1065.1599999999999</v>
      </c>
      <c r="Q84" s="29">
        <f t="shared" si="16"/>
        <v>2691.04</v>
      </c>
      <c r="R84" s="29">
        <f t="shared" si="17"/>
        <v>16534.84</v>
      </c>
      <c r="S84" s="30">
        <v>111</v>
      </c>
    </row>
    <row r="85" spans="1:19" s="31" customFormat="1" ht="33.950000000000003" customHeight="1">
      <c r="A85" s="24">
        <v>85</v>
      </c>
      <c r="B85" s="32" t="s">
        <v>371</v>
      </c>
      <c r="C85" s="32" t="s">
        <v>73</v>
      </c>
      <c r="D85" s="32" t="s">
        <v>29</v>
      </c>
      <c r="E85" s="33" t="s">
        <v>294</v>
      </c>
      <c r="F85" s="22">
        <v>17600</v>
      </c>
      <c r="G85" s="34"/>
      <c r="H85" s="29">
        <v>25</v>
      </c>
      <c r="I85" s="29">
        <f t="shared" si="9"/>
        <v>505.12</v>
      </c>
      <c r="J85" s="29">
        <f t="shared" si="10"/>
        <v>1249.5999999999999</v>
      </c>
      <c r="K85" s="27">
        <f t="shared" si="11"/>
        <v>193.60000000000002</v>
      </c>
      <c r="L85" s="29">
        <f t="shared" si="12"/>
        <v>535.04</v>
      </c>
      <c r="M85" s="29">
        <f t="shared" si="13"/>
        <v>1247.8400000000001</v>
      </c>
      <c r="N85" s="28"/>
      <c r="O85" s="29">
        <f t="shared" si="14"/>
        <v>3731.2</v>
      </c>
      <c r="P85" s="29">
        <f t="shared" si="15"/>
        <v>1065.1599999999999</v>
      </c>
      <c r="Q85" s="29">
        <f t="shared" si="16"/>
        <v>2691.04</v>
      </c>
      <c r="R85" s="29">
        <f t="shared" si="17"/>
        <v>16534.84</v>
      </c>
      <c r="S85" s="30">
        <v>111</v>
      </c>
    </row>
    <row r="86" spans="1:19" s="31" customFormat="1" ht="33.950000000000003" customHeight="1">
      <c r="A86" s="24">
        <v>86</v>
      </c>
      <c r="B86" s="32" t="s">
        <v>367</v>
      </c>
      <c r="C86" s="32" t="s">
        <v>73</v>
      </c>
      <c r="D86" s="32" t="s">
        <v>29</v>
      </c>
      <c r="E86" s="33" t="s">
        <v>294</v>
      </c>
      <c r="F86" s="22">
        <v>17600</v>
      </c>
      <c r="G86" s="34"/>
      <c r="H86" s="29">
        <v>25</v>
      </c>
      <c r="I86" s="29">
        <f t="shared" si="9"/>
        <v>505.12</v>
      </c>
      <c r="J86" s="29">
        <f t="shared" si="10"/>
        <v>1249.5999999999999</v>
      </c>
      <c r="K86" s="27">
        <f t="shared" si="11"/>
        <v>193.60000000000002</v>
      </c>
      <c r="L86" s="29">
        <f t="shared" si="12"/>
        <v>535.04</v>
      </c>
      <c r="M86" s="29">
        <f t="shared" si="13"/>
        <v>1247.8400000000001</v>
      </c>
      <c r="N86" s="28"/>
      <c r="O86" s="29">
        <f t="shared" si="14"/>
        <v>3731.2</v>
      </c>
      <c r="P86" s="29">
        <f t="shared" si="15"/>
        <v>1065.1599999999999</v>
      </c>
      <c r="Q86" s="29">
        <f t="shared" si="16"/>
        <v>2691.04</v>
      </c>
      <c r="R86" s="29">
        <f t="shared" si="17"/>
        <v>16534.84</v>
      </c>
      <c r="S86" s="30">
        <v>111</v>
      </c>
    </row>
    <row r="87" spans="1:19" s="31" customFormat="1" ht="33.950000000000003" customHeight="1">
      <c r="A87" s="24">
        <v>87</v>
      </c>
      <c r="B87" s="32" t="s">
        <v>383</v>
      </c>
      <c r="C87" s="32" t="s">
        <v>73</v>
      </c>
      <c r="D87" s="32" t="s">
        <v>29</v>
      </c>
      <c r="E87" s="33" t="s">
        <v>294</v>
      </c>
      <c r="F87" s="22">
        <v>17900</v>
      </c>
      <c r="G87" s="34"/>
      <c r="H87" s="29">
        <v>25</v>
      </c>
      <c r="I87" s="29">
        <f t="shared" si="9"/>
        <v>513.73</v>
      </c>
      <c r="J87" s="29">
        <f t="shared" si="10"/>
        <v>1270.8999999999999</v>
      </c>
      <c r="K87" s="27">
        <f t="shared" si="11"/>
        <v>196.9</v>
      </c>
      <c r="L87" s="29">
        <f t="shared" si="12"/>
        <v>544.16</v>
      </c>
      <c r="M87" s="29">
        <f t="shared" si="13"/>
        <v>1269.1100000000001</v>
      </c>
      <c r="N87" s="28"/>
      <c r="O87" s="29">
        <f t="shared" si="14"/>
        <v>3794.8</v>
      </c>
      <c r="P87" s="29">
        <f t="shared" si="15"/>
        <v>1082.8899999999999</v>
      </c>
      <c r="Q87" s="29">
        <f t="shared" si="16"/>
        <v>2736.91</v>
      </c>
      <c r="R87" s="29">
        <f t="shared" si="17"/>
        <v>16817.11</v>
      </c>
      <c r="S87" s="30">
        <v>111</v>
      </c>
    </row>
    <row r="88" spans="1:19" s="31" customFormat="1" ht="33.950000000000003" customHeight="1">
      <c r="A88" s="24">
        <v>88</v>
      </c>
      <c r="B88" s="32" t="s">
        <v>196</v>
      </c>
      <c r="C88" s="32" t="s">
        <v>73</v>
      </c>
      <c r="D88" s="32" t="s">
        <v>110</v>
      </c>
      <c r="E88" s="33" t="s">
        <v>294</v>
      </c>
      <c r="F88" s="22">
        <v>19800</v>
      </c>
      <c r="G88" s="34"/>
      <c r="H88" s="29">
        <v>25</v>
      </c>
      <c r="I88" s="29">
        <f t="shared" si="9"/>
        <v>568.26</v>
      </c>
      <c r="J88" s="29">
        <f t="shared" si="10"/>
        <v>1405.8</v>
      </c>
      <c r="K88" s="27">
        <f t="shared" si="11"/>
        <v>217.8</v>
      </c>
      <c r="L88" s="29">
        <f t="shared" si="12"/>
        <v>601.91999999999996</v>
      </c>
      <c r="M88" s="29">
        <f t="shared" si="13"/>
        <v>1403.8200000000002</v>
      </c>
      <c r="N88" s="28"/>
      <c r="O88" s="29">
        <f t="shared" si="14"/>
        <v>4197.6000000000004</v>
      </c>
      <c r="P88" s="29">
        <f t="shared" si="15"/>
        <v>1195.1799999999998</v>
      </c>
      <c r="Q88" s="29">
        <f t="shared" si="16"/>
        <v>3027.42</v>
      </c>
      <c r="R88" s="29">
        <f t="shared" si="17"/>
        <v>18604.82</v>
      </c>
      <c r="S88" s="30">
        <v>111</v>
      </c>
    </row>
    <row r="89" spans="1:19" s="31" customFormat="1" ht="33.950000000000003" customHeight="1">
      <c r="A89" s="24">
        <v>89</v>
      </c>
      <c r="B89" s="32" t="s">
        <v>116</v>
      </c>
      <c r="C89" s="32" t="s">
        <v>59</v>
      </c>
      <c r="D89" s="32" t="s">
        <v>32</v>
      </c>
      <c r="E89" s="33" t="s">
        <v>293</v>
      </c>
      <c r="F89" s="22">
        <v>22000</v>
      </c>
      <c r="G89" s="34"/>
      <c r="H89" s="29">
        <v>25</v>
      </c>
      <c r="I89" s="29">
        <f t="shared" si="9"/>
        <v>631.4</v>
      </c>
      <c r="J89" s="29">
        <f t="shared" si="10"/>
        <v>1561.9999999999998</v>
      </c>
      <c r="K89" s="27">
        <f t="shared" si="11"/>
        <v>242.00000000000003</v>
      </c>
      <c r="L89" s="29">
        <f t="shared" si="12"/>
        <v>668.8</v>
      </c>
      <c r="M89" s="29">
        <f t="shared" si="13"/>
        <v>1559.8000000000002</v>
      </c>
      <c r="N89" s="28"/>
      <c r="O89" s="29">
        <f t="shared" si="14"/>
        <v>4664</v>
      </c>
      <c r="P89" s="29">
        <f t="shared" si="15"/>
        <v>1325.1999999999998</v>
      </c>
      <c r="Q89" s="29">
        <f t="shared" si="16"/>
        <v>3363.8</v>
      </c>
      <c r="R89" s="29">
        <f t="shared" si="17"/>
        <v>20674.8</v>
      </c>
      <c r="S89" s="30">
        <v>111</v>
      </c>
    </row>
    <row r="90" spans="1:19" s="31" customFormat="1" ht="33.950000000000003" customHeight="1">
      <c r="A90" s="24">
        <v>90</v>
      </c>
      <c r="B90" s="75" t="s">
        <v>393</v>
      </c>
      <c r="C90" s="32" t="s">
        <v>73</v>
      </c>
      <c r="D90" s="32" t="s">
        <v>110</v>
      </c>
      <c r="E90" s="33" t="s">
        <v>294</v>
      </c>
      <c r="F90" s="22">
        <v>25000</v>
      </c>
      <c r="G90" s="34"/>
      <c r="H90" s="29">
        <v>25</v>
      </c>
      <c r="I90" s="29">
        <f t="shared" si="9"/>
        <v>717.5</v>
      </c>
      <c r="J90" s="29">
        <f t="shared" si="10"/>
        <v>1774.9999999999998</v>
      </c>
      <c r="K90" s="27">
        <f t="shared" si="11"/>
        <v>275</v>
      </c>
      <c r="L90" s="29">
        <f t="shared" si="12"/>
        <v>760</v>
      </c>
      <c r="M90" s="29">
        <f t="shared" si="13"/>
        <v>1772.5000000000002</v>
      </c>
      <c r="N90" s="28"/>
      <c r="O90" s="29">
        <f t="shared" si="14"/>
        <v>5300</v>
      </c>
      <c r="P90" s="29">
        <f t="shared" si="15"/>
        <v>1502.5</v>
      </c>
      <c r="Q90" s="29">
        <f t="shared" si="16"/>
        <v>3822.5</v>
      </c>
      <c r="R90" s="29">
        <f t="shared" si="17"/>
        <v>23497.5</v>
      </c>
      <c r="S90" s="30">
        <v>111</v>
      </c>
    </row>
    <row r="91" spans="1:19" s="31" customFormat="1" ht="33.950000000000003" customHeight="1">
      <c r="A91" s="24">
        <v>91</v>
      </c>
      <c r="B91" s="32" t="s">
        <v>354</v>
      </c>
      <c r="C91" s="32" t="s">
        <v>305</v>
      </c>
      <c r="D91" s="32" t="s">
        <v>355</v>
      </c>
      <c r="E91" s="33" t="s">
        <v>293</v>
      </c>
      <c r="F91" s="22">
        <v>23100</v>
      </c>
      <c r="G91" s="34"/>
      <c r="H91" s="29">
        <v>25</v>
      </c>
      <c r="I91" s="29">
        <f t="shared" si="9"/>
        <v>662.97</v>
      </c>
      <c r="J91" s="29">
        <f t="shared" si="10"/>
        <v>1640.1</v>
      </c>
      <c r="K91" s="27">
        <f t="shared" si="11"/>
        <v>254.10000000000002</v>
      </c>
      <c r="L91" s="29">
        <f t="shared" si="12"/>
        <v>702.24</v>
      </c>
      <c r="M91" s="29">
        <f t="shared" si="13"/>
        <v>1637.7900000000002</v>
      </c>
      <c r="N91" s="28"/>
      <c r="O91" s="29">
        <f t="shared" si="14"/>
        <v>4897.2</v>
      </c>
      <c r="P91" s="29">
        <f t="shared" si="15"/>
        <v>1390.21</v>
      </c>
      <c r="Q91" s="29">
        <f t="shared" si="16"/>
        <v>3531.99</v>
      </c>
      <c r="R91" s="29">
        <f t="shared" si="17"/>
        <v>21709.79</v>
      </c>
      <c r="S91" s="30">
        <v>111</v>
      </c>
    </row>
    <row r="92" spans="1:19" s="31" customFormat="1" ht="33.950000000000003" customHeight="1">
      <c r="A92" s="24">
        <v>92</v>
      </c>
      <c r="B92" s="32" t="s">
        <v>79</v>
      </c>
      <c r="C92" s="32" t="s">
        <v>305</v>
      </c>
      <c r="D92" s="32" t="s">
        <v>80</v>
      </c>
      <c r="E92" s="33" t="s">
        <v>295</v>
      </c>
      <c r="F92" s="22">
        <v>23100</v>
      </c>
      <c r="G92" s="34"/>
      <c r="H92" s="29">
        <v>25</v>
      </c>
      <c r="I92" s="29">
        <f t="shared" si="9"/>
        <v>662.97</v>
      </c>
      <c r="J92" s="29">
        <f t="shared" si="10"/>
        <v>1640.1</v>
      </c>
      <c r="K92" s="27">
        <f t="shared" si="11"/>
        <v>254.10000000000002</v>
      </c>
      <c r="L92" s="29">
        <f t="shared" si="12"/>
        <v>702.24</v>
      </c>
      <c r="M92" s="29">
        <f t="shared" si="13"/>
        <v>1637.7900000000002</v>
      </c>
      <c r="N92" s="28"/>
      <c r="O92" s="29">
        <f t="shared" si="14"/>
        <v>4897.2</v>
      </c>
      <c r="P92" s="29">
        <f t="shared" si="15"/>
        <v>1390.21</v>
      </c>
      <c r="Q92" s="29">
        <f t="shared" si="16"/>
        <v>3531.99</v>
      </c>
      <c r="R92" s="29">
        <f t="shared" si="17"/>
        <v>21709.79</v>
      </c>
      <c r="S92" s="30">
        <v>111</v>
      </c>
    </row>
    <row r="93" spans="1:19" s="31" customFormat="1" ht="33.950000000000003" customHeight="1">
      <c r="A93" s="24">
        <v>93</v>
      </c>
      <c r="B93" s="32" t="s">
        <v>356</v>
      </c>
      <c r="C93" s="32" t="s">
        <v>305</v>
      </c>
      <c r="D93" s="32" t="s">
        <v>355</v>
      </c>
      <c r="E93" s="33" t="s">
        <v>293</v>
      </c>
      <c r="F93" s="22">
        <v>23100</v>
      </c>
      <c r="G93" s="34"/>
      <c r="H93" s="29">
        <v>25</v>
      </c>
      <c r="I93" s="29">
        <f t="shared" si="9"/>
        <v>662.97</v>
      </c>
      <c r="J93" s="29">
        <f t="shared" si="10"/>
        <v>1640.1</v>
      </c>
      <c r="K93" s="27">
        <f t="shared" si="11"/>
        <v>254.10000000000002</v>
      </c>
      <c r="L93" s="29">
        <f t="shared" si="12"/>
        <v>702.24</v>
      </c>
      <c r="M93" s="29">
        <f t="shared" si="13"/>
        <v>1637.7900000000002</v>
      </c>
      <c r="N93" s="28">
        <v>2380.2399999999998</v>
      </c>
      <c r="O93" s="29">
        <f t="shared" si="14"/>
        <v>7277.44</v>
      </c>
      <c r="P93" s="29">
        <f t="shared" si="15"/>
        <v>3770.45</v>
      </c>
      <c r="Q93" s="29">
        <f t="shared" si="16"/>
        <v>3531.99</v>
      </c>
      <c r="R93" s="29">
        <f t="shared" si="17"/>
        <v>19329.55</v>
      </c>
      <c r="S93" s="30">
        <v>111</v>
      </c>
    </row>
    <row r="94" spans="1:19" s="31" customFormat="1" ht="33.950000000000003" customHeight="1">
      <c r="A94" s="24">
        <v>94</v>
      </c>
      <c r="B94" s="32" t="s">
        <v>366</v>
      </c>
      <c r="C94" s="32" t="s">
        <v>305</v>
      </c>
      <c r="D94" s="32" t="s">
        <v>355</v>
      </c>
      <c r="E94" s="33" t="s">
        <v>293</v>
      </c>
      <c r="F94" s="22">
        <v>23100</v>
      </c>
      <c r="G94" s="34"/>
      <c r="H94" s="29">
        <v>25</v>
      </c>
      <c r="I94" s="29">
        <f t="shared" si="9"/>
        <v>662.97</v>
      </c>
      <c r="J94" s="29">
        <f t="shared" si="10"/>
        <v>1640.1</v>
      </c>
      <c r="K94" s="27">
        <f t="shared" si="11"/>
        <v>254.10000000000002</v>
      </c>
      <c r="L94" s="29">
        <f t="shared" si="12"/>
        <v>702.24</v>
      </c>
      <c r="M94" s="29">
        <f t="shared" si="13"/>
        <v>1637.7900000000002</v>
      </c>
      <c r="N94" s="28"/>
      <c r="O94" s="29">
        <f t="shared" si="14"/>
        <v>4897.2</v>
      </c>
      <c r="P94" s="29">
        <f t="shared" si="15"/>
        <v>1390.21</v>
      </c>
      <c r="Q94" s="29">
        <f t="shared" si="16"/>
        <v>3531.99</v>
      </c>
      <c r="R94" s="29">
        <f t="shared" si="17"/>
        <v>21709.79</v>
      </c>
      <c r="S94" s="30">
        <v>111</v>
      </c>
    </row>
    <row r="95" spans="1:19" s="31" customFormat="1" ht="33.950000000000003" customHeight="1">
      <c r="A95" s="24">
        <v>95</v>
      </c>
      <c r="B95" s="32" t="s">
        <v>257</v>
      </c>
      <c r="C95" s="32" t="s">
        <v>28</v>
      </c>
      <c r="D95" s="32" t="s">
        <v>80</v>
      </c>
      <c r="E95" s="33" t="s">
        <v>295</v>
      </c>
      <c r="F95" s="22">
        <v>23100</v>
      </c>
      <c r="G95" s="34"/>
      <c r="H95" s="29">
        <v>25</v>
      </c>
      <c r="I95" s="29">
        <f t="shared" si="9"/>
        <v>662.97</v>
      </c>
      <c r="J95" s="29">
        <f t="shared" si="10"/>
        <v>1640.1</v>
      </c>
      <c r="K95" s="27">
        <f t="shared" si="11"/>
        <v>254.10000000000002</v>
      </c>
      <c r="L95" s="29">
        <f t="shared" si="12"/>
        <v>702.24</v>
      </c>
      <c r="M95" s="29">
        <f t="shared" si="13"/>
        <v>1637.7900000000002</v>
      </c>
      <c r="N95" s="28"/>
      <c r="O95" s="29">
        <f t="shared" si="14"/>
        <v>4897.2</v>
      </c>
      <c r="P95" s="29">
        <f t="shared" si="15"/>
        <v>1390.21</v>
      </c>
      <c r="Q95" s="29">
        <f t="shared" si="16"/>
        <v>3531.99</v>
      </c>
      <c r="R95" s="29">
        <f t="shared" si="17"/>
        <v>21709.79</v>
      </c>
      <c r="S95" s="30">
        <v>111</v>
      </c>
    </row>
    <row r="96" spans="1:19" s="31" customFormat="1" ht="33.950000000000003" customHeight="1">
      <c r="A96" s="24">
        <v>96</v>
      </c>
      <c r="B96" s="32" t="s">
        <v>404</v>
      </c>
      <c r="C96" s="32" t="s">
        <v>305</v>
      </c>
      <c r="D96" s="32" t="s">
        <v>355</v>
      </c>
      <c r="E96" s="33" t="s">
        <v>294</v>
      </c>
      <c r="F96" s="22">
        <v>23100</v>
      </c>
      <c r="G96" s="34"/>
      <c r="H96" s="29">
        <v>25</v>
      </c>
      <c r="I96" s="29">
        <f t="shared" si="9"/>
        <v>662.97</v>
      </c>
      <c r="J96" s="29">
        <f t="shared" si="10"/>
        <v>1640.1</v>
      </c>
      <c r="K96" s="27">
        <f t="shared" si="11"/>
        <v>254.10000000000002</v>
      </c>
      <c r="L96" s="29">
        <f t="shared" si="12"/>
        <v>702.24</v>
      </c>
      <c r="M96" s="29">
        <f t="shared" si="13"/>
        <v>1637.7900000000002</v>
      </c>
      <c r="N96" s="28"/>
      <c r="O96" s="29">
        <f t="shared" si="14"/>
        <v>4897.2</v>
      </c>
      <c r="P96" s="29">
        <f t="shared" si="15"/>
        <v>1390.21</v>
      </c>
      <c r="Q96" s="29">
        <f t="shared" si="16"/>
        <v>3531.99</v>
      </c>
      <c r="R96" s="29">
        <f t="shared" si="17"/>
        <v>21709.79</v>
      </c>
      <c r="S96" s="30">
        <v>111</v>
      </c>
    </row>
    <row r="97" spans="1:19" s="31" customFormat="1" ht="33.950000000000003" customHeight="1">
      <c r="A97" s="24">
        <v>97</v>
      </c>
      <c r="B97" s="32" t="s">
        <v>326</v>
      </c>
      <c r="C97" s="32" t="s">
        <v>28</v>
      </c>
      <c r="D97" s="32" t="s">
        <v>130</v>
      </c>
      <c r="E97" s="33" t="s">
        <v>293</v>
      </c>
      <c r="F97" s="22">
        <v>23100</v>
      </c>
      <c r="G97" s="34"/>
      <c r="H97" s="29">
        <v>25</v>
      </c>
      <c r="I97" s="29">
        <f t="shared" si="9"/>
        <v>662.97</v>
      </c>
      <c r="J97" s="29">
        <f t="shared" si="10"/>
        <v>1640.1</v>
      </c>
      <c r="K97" s="27">
        <f t="shared" si="11"/>
        <v>254.10000000000002</v>
      </c>
      <c r="L97" s="29">
        <f t="shared" si="12"/>
        <v>702.24</v>
      </c>
      <c r="M97" s="29">
        <f t="shared" si="13"/>
        <v>1637.7900000000002</v>
      </c>
      <c r="N97" s="28"/>
      <c r="O97" s="29">
        <f t="shared" si="14"/>
        <v>4897.2</v>
      </c>
      <c r="P97" s="29">
        <f t="shared" si="15"/>
        <v>1390.21</v>
      </c>
      <c r="Q97" s="29">
        <f t="shared" si="16"/>
        <v>3531.99</v>
      </c>
      <c r="R97" s="29">
        <f t="shared" si="17"/>
        <v>21709.79</v>
      </c>
      <c r="S97" s="30">
        <v>111</v>
      </c>
    </row>
    <row r="98" spans="1:19" s="31" customFormat="1" ht="33.950000000000003" customHeight="1">
      <c r="A98" s="24">
        <v>98</v>
      </c>
      <c r="B98" s="32" t="s">
        <v>210</v>
      </c>
      <c r="C98" s="32" t="s">
        <v>306</v>
      </c>
      <c r="D98" s="32" t="s">
        <v>54</v>
      </c>
      <c r="E98" s="33" t="s">
        <v>295</v>
      </c>
      <c r="F98" s="22">
        <v>22000</v>
      </c>
      <c r="G98" s="34"/>
      <c r="H98" s="29">
        <v>25</v>
      </c>
      <c r="I98" s="29">
        <f t="shared" si="9"/>
        <v>631.4</v>
      </c>
      <c r="J98" s="29">
        <f t="shared" si="10"/>
        <v>1561.9999999999998</v>
      </c>
      <c r="K98" s="27">
        <f t="shared" si="11"/>
        <v>242.00000000000003</v>
      </c>
      <c r="L98" s="29">
        <f t="shared" si="12"/>
        <v>668.8</v>
      </c>
      <c r="M98" s="29">
        <f t="shared" si="13"/>
        <v>1559.8000000000002</v>
      </c>
      <c r="N98" s="28"/>
      <c r="O98" s="29">
        <f t="shared" si="14"/>
        <v>4664</v>
      </c>
      <c r="P98" s="29">
        <f t="shared" si="15"/>
        <v>1325.1999999999998</v>
      </c>
      <c r="Q98" s="29">
        <f t="shared" si="16"/>
        <v>3363.8</v>
      </c>
      <c r="R98" s="29">
        <f t="shared" si="17"/>
        <v>20674.8</v>
      </c>
      <c r="S98" s="30">
        <v>111</v>
      </c>
    </row>
    <row r="99" spans="1:19" s="31" customFormat="1" ht="33.950000000000003" customHeight="1">
      <c r="A99" s="24">
        <v>99</v>
      </c>
      <c r="B99" s="32" t="s">
        <v>168</v>
      </c>
      <c r="C99" s="32" t="s">
        <v>59</v>
      </c>
      <c r="D99" s="32" t="s">
        <v>169</v>
      </c>
      <c r="E99" s="33" t="s">
        <v>294</v>
      </c>
      <c r="F99" s="22">
        <v>26250</v>
      </c>
      <c r="G99" s="34"/>
      <c r="H99" s="29">
        <v>25</v>
      </c>
      <c r="I99" s="29">
        <f t="shared" si="9"/>
        <v>753.375</v>
      </c>
      <c r="J99" s="29">
        <f t="shared" si="10"/>
        <v>1863.7499999999998</v>
      </c>
      <c r="K99" s="27">
        <f t="shared" si="11"/>
        <v>288.75000000000006</v>
      </c>
      <c r="L99" s="29">
        <f t="shared" si="12"/>
        <v>798</v>
      </c>
      <c r="M99" s="29">
        <f t="shared" si="13"/>
        <v>1861.1250000000002</v>
      </c>
      <c r="N99" s="28"/>
      <c r="O99" s="29">
        <f t="shared" si="14"/>
        <v>5565</v>
      </c>
      <c r="P99" s="29">
        <f t="shared" si="15"/>
        <v>1576.375</v>
      </c>
      <c r="Q99" s="29">
        <f t="shared" si="16"/>
        <v>4013.625</v>
      </c>
      <c r="R99" s="29">
        <f t="shared" si="17"/>
        <v>24673.625</v>
      </c>
      <c r="S99" s="30">
        <v>111</v>
      </c>
    </row>
    <row r="100" spans="1:19" s="31" customFormat="1" ht="33.950000000000003" customHeight="1">
      <c r="A100" s="24">
        <v>100</v>
      </c>
      <c r="B100" s="32" t="s">
        <v>146</v>
      </c>
      <c r="C100" s="32" t="s">
        <v>59</v>
      </c>
      <c r="D100" s="32" t="s">
        <v>147</v>
      </c>
      <c r="E100" s="33" t="s">
        <v>295</v>
      </c>
      <c r="F100" s="22">
        <v>23100</v>
      </c>
      <c r="G100" s="34"/>
      <c r="H100" s="29">
        <v>25</v>
      </c>
      <c r="I100" s="29">
        <f t="shared" si="9"/>
        <v>662.97</v>
      </c>
      <c r="J100" s="29">
        <f t="shared" si="10"/>
        <v>1640.1</v>
      </c>
      <c r="K100" s="27">
        <f t="shared" si="11"/>
        <v>254.10000000000002</v>
      </c>
      <c r="L100" s="29">
        <f t="shared" si="12"/>
        <v>702.24</v>
      </c>
      <c r="M100" s="29">
        <f t="shared" si="13"/>
        <v>1637.7900000000002</v>
      </c>
      <c r="N100" s="28">
        <v>1190.1199999999999</v>
      </c>
      <c r="O100" s="29">
        <f t="shared" si="14"/>
        <v>6087.32</v>
      </c>
      <c r="P100" s="29">
        <f t="shared" si="15"/>
        <v>2580.33</v>
      </c>
      <c r="Q100" s="29">
        <f t="shared" si="16"/>
        <v>3531.99</v>
      </c>
      <c r="R100" s="29">
        <f t="shared" si="17"/>
        <v>20519.669999999998</v>
      </c>
      <c r="S100" s="30">
        <v>111</v>
      </c>
    </row>
    <row r="101" spans="1:19" s="31" customFormat="1" ht="33.950000000000003" customHeight="1">
      <c r="A101" s="24">
        <v>101</v>
      </c>
      <c r="B101" s="32" t="s">
        <v>58</v>
      </c>
      <c r="C101" s="32" t="s">
        <v>59</v>
      </c>
      <c r="D101" s="32" t="s">
        <v>32</v>
      </c>
      <c r="E101" s="33" t="s">
        <v>294</v>
      </c>
      <c r="F101" s="22">
        <v>22000</v>
      </c>
      <c r="G101" s="34"/>
      <c r="H101" s="29">
        <v>25</v>
      </c>
      <c r="I101" s="29">
        <f t="shared" si="9"/>
        <v>631.4</v>
      </c>
      <c r="J101" s="29">
        <f t="shared" si="10"/>
        <v>1561.9999999999998</v>
      </c>
      <c r="K101" s="27">
        <f t="shared" si="11"/>
        <v>242.00000000000003</v>
      </c>
      <c r="L101" s="29">
        <f t="shared" si="12"/>
        <v>668.8</v>
      </c>
      <c r="M101" s="29">
        <f t="shared" si="13"/>
        <v>1559.8000000000002</v>
      </c>
      <c r="N101" s="28"/>
      <c r="O101" s="29">
        <f t="shared" si="14"/>
        <v>4664</v>
      </c>
      <c r="P101" s="29">
        <f t="shared" si="15"/>
        <v>1325.1999999999998</v>
      </c>
      <c r="Q101" s="29">
        <f t="shared" si="16"/>
        <v>3363.8</v>
      </c>
      <c r="R101" s="29">
        <f t="shared" si="17"/>
        <v>20674.8</v>
      </c>
      <c r="S101" s="30">
        <v>111</v>
      </c>
    </row>
    <row r="102" spans="1:19" s="31" customFormat="1" ht="33.950000000000003" customHeight="1">
      <c r="A102" s="24">
        <v>102</v>
      </c>
      <c r="B102" s="32" t="s">
        <v>176</v>
      </c>
      <c r="C102" s="32" t="s">
        <v>59</v>
      </c>
      <c r="D102" s="32" t="s">
        <v>32</v>
      </c>
      <c r="E102" s="33" t="s">
        <v>294</v>
      </c>
      <c r="F102" s="22">
        <v>22000</v>
      </c>
      <c r="G102" s="34"/>
      <c r="H102" s="29">
        <v>25</v>
      </c>
      <c r="I102" s="29">
        <f t="shared" si="9"/>
        <v>631.4</v>
      </c>
      <c r="J102" s="29">
        <f t="shared" si="10"/>
        <v>1561.9999999999998</v>
      </c>
      <c r="K102" s="27">
        <f t="shared" si="11"/>
        <v>242.00000000000003</v>
      </c>
      <c r="L102" s="29">
        <f t="shared" si="12"/>
        <v>668.8</v>
      </c>
      <c r="M102" s="29">
        <f t="shared" si="13"/>
        <v>1559.8000000000002</v>
      </c>
      <c r="N102" s="28">
        <v>1190.1199999999999</v>
      </c>
      <c r="O102" s="29">
        <f t="shared" si="14"/>
        <v>5854.12</v>
      </c>
      <c r="P102" s="29">
        <f t="shared" si="15"/>
        <v>2515.3199999999997</v>
      </c>
      <c r="Q102" s="29">
        <f t="shared" si="16"/>
        <v>3363.8</v>
      </c>
      <c r="R102" s="29">
        <f t="shared" si="17"/>
        <v>19484.68</v>
      </c>
      <c r="S102" s="30">
        <v>111</v>
      </c>
    </row>
    <row r="103" spans="1:19" s="31" customFormat="1" ht="33.950000000000003" customHeight="1">
      <c r="A103" s="24">
        <v>103</v>
      </c>
      <c r="B103" s="32" t="s">
        <v>268</v>
      </c>
      <c r="C103" s="32" t="s">
        <v>59</v>
      </c>
      <c r="D103" s="32" t="s">
        <v>32</v>
      </c>
      <c r="E103" s="33" t="s">
        <v>294</v>
      </c>
      <c r="F103" s="22">
        <v>22000</v>
      </c>
      <c r="G103" s="34"/>
      <c r="H103" s="29">
        <v>25</v>
      </c>
      <c r="I103" s="29">
        <f t="shared" si="9"/>
        <v>631.4</v>
      </c>
      <c r="J103" s="29">
        <f t="shared" si="10"/>
        <v>1561.9999999999998</v>
      </c>
      <c r="K103" s="27">
        <f t="shared" si="11"/>
        <v>242.00000000000003</v>
      </c>
      <c r="L103" s="29">
        <f t="shared" si="12"/>
        <v>668.8</v>
      </c>
      <c r="M103" s="29">
        <f t="shared" si="13"/>
        <v>1559.8000000000002</v>
      </c>
      <c r="N103" s="28">
        <v>1190.1199999999999</v>
      </c>
      <c r="O103" s="29">
        <f t="shared" si="14"/>
        <v>5854.12</v>
      </c>
      <c r="P103" s="29">
        <f t="shared" si="15"/>
        <v>2515.3199999999997</v>
      </c>
      <c r="Q103" s="29">
        <f t="shared" si="16"/>
        <v>3363.8</v>
      </c>
      <c r="R103" s="29">
        <f t="shared" si="17"/>
        <v>19484.68</v>
      </c>
      <c r="S103" s="30">
        <v>111</v>
      </c>
    </row>
    <row r="104" spans="1:19" s="31" customFormat="1" ht="33.950000000000003" customHeight="1">
      <c r="A104" s="24">
        <v>104</v>
      </c>
      <c r="B104" s="32" t="s">
        <v>156</v>
      </c>
      <c r="C104" s="32" t="s">
        <v>59</v>
      </c>
      <c r="D104" s="32" t="s">
        <v>32</v>
      </c>
      <c r="E104" s="33" t="s">
        <v>294</v>
      </c>
      <c r="F104" s="22">
        <v>24525</v>
      </c>
      <c r="G104" s="34"/>
      <c r="H104" s="29">
        <v>25</v>
      </c>
      <c r="I104" s="29">
        <f t="shared" si="9"/>
        <v>703.86749999999995</v>
      </c>
      <c r="J104" s="29">
        <f t="shared" si="10"/>
        <v>1741.2749999999999</v>
      </c>
      <c r="K104" s="27">
        <f t="shared" si="11"/>
        <v>269.77500000000003</v>
      </c>
      <c r="L104" s="29">
        <f t="shared" si="12"/>
        <v>745.56</v>
      </c>
      <c r="M104" s="29">
        <f t="shared" si="13"/>
        <v>1738.8225000000002</v>
      </c>
      <c r="N104" s="28"/>
      <c r="O104" s="29">
        <f t="shared" si="14"/>
        <v>5199.3</v>
      </c>
      <c r="P104" s="29">
        <f t="shared" si="15"/>
        <v>1474.4274999999998</v>
      </c>
      <c r="Q104" s="29">
        <f t="shared" si="16"/>
        <v>3749.8725000000004</v>
      </c>
      <c r="R104" s="29">
        <f t="shared" si="17"/>
        <v>23050.572500000002</v>
      </c>
      <c r="S104" s="30">
        <v>111</v>
      </c>
    </row>
    <row r="105" spans="1:19" s="31" customFormat="1" ht="33.950000000000003" customHeight="1">
      <c r="A105" s="24">
        <v>105</v>
      </c>
      <c r="B105" s="25" t="s">
        <v>319</v>
      </c>
      <c r="C105" s="25" t="s">
        <v>59</v>
      </c>
      <c r="D105" s="25" t="s">
        <v>32</v>
      </c>
      <c r="E105" s="33" t="s">
        <v>293</v>
      </c>
      <c r="F105" s="22">
        <v>19800</v>
      </c>
      <c r="G105" s="34"/>
      <c r="H105" s="29">
        <v>25</v>
      </c>
      <c r="I105" s="29">
        <f t="shared" si="9"/>
        <v>568.26</v>
      </c>
      <c r="J105" s="29">
        <f t="shared" si="10"/>
        <v>1405.8</v>
      </c>
      <c r="K105" s="27">
        <f t="shared" si="11"/>
        <v>217.8</v>
      </c>
      <c r="L105" s="29">
        <f t="shared" si="12"/>
        <v>601.91999999999996</v>
      </c>
      <c r="M105" s="29">
        <f t="shared" si="13"/>
        <v>1403.8200000000002</v>
      </c>
      <c r="N105" s="28"/>
      <c r="O105" s="29">
        <f t="shared" si="14"/>
        <v>4197.6000000000004</v>
      </c>
      <c r="P105" s="29">
        <f t="shared" si="15"/>
        <v>1195.1799999999998</v>
      </c>
      <c r="Q105" s="29">
        <f t="shared" si="16"/>
        <v>3027.42</v>
      </c>
      <c r="R105" s="29">
        <f t="shared" si="17"/>
        <v>18604.82</v>
      </c>
      <c r="S105" s="30">
        <v>111</v>
      </c>
    </row>
    <row r="106" spans="1:19" s="31" customFormat="1" ht="33.950000000000003" customHeight="1">
      <c r="A106" s="24">
        <v>106</v>
      </c>
      <c r="B106" s="32" t="s">
        <v>353</v>
      </c>
      <c r="C106" s="32" t="s">
        <v>59</v>
      </c>
      <c r="D106" s="25" t="s">
        <v>32</v>
      </c>
      <c r="E106" s="26" t="s">
        <v>293</v>
      </c>
      <c r="F106" s="84">
        <v>23000</v>
      </c>
      <c r="G106" s="85"/>
      <c r="H106" s="86">
        <v>25</v>
      </c>
      <c r="I106" s="29">
        <f t="shared" si="9"/>
        <v>660.1</v>
      </c>
      <c r="J106" s="29">
        <f t="shared" si="10"/>
        <v>1632.9999999999998</v>
      </c>
      <c r="K106" s="27">
        <f t="shared" si="11"/>
        <v>253.00000000000003</v>
      </c>
      <c r="L106" s="29">
        <f t="shared" si="12"/>
        <v>699.2</v>
      </c>
      <c r="M106" s="29">
        <f t="shared" si="13"/>
        <v>1630.7</v>
      </c>
      <c r="N106" s="28"/>
      <c r="O106" s="29">
        <f t="shared" si="14"/>
        <v>4876</v>
      </c>
      <c r="P106" s="29">
        <f t="shared" si="15"/>
        <v>1384.3000000000002</v>
      </c>
      <c r="Q106" s="29">
        <f t="shared" si="16"/>
        <v>3516.7</v>
      </c>
      <c r="R106" s="29">
        <f t="shared" si="17"/>
        <v>21615.7</v>
      </c>
      <c r="S106" s="30">
        <v>111</v>
      </c>
    </row>
    <row r="107" spans="1:19" s="31" customFormat="1" ht="33.950000000000003" customHeight="1">
      <c r="A107" s="24">
        <v>107</v>
      </c>
      <c r="B107" s="32" t="s">
        <v>376</v>
      </c>
      <c r="C107" s="32" t="s">
        <v>59</v>
      </c>
      <c r="D107" s="25" t="s">
        <v>32</v>
      </c>
      <c r="E107" s="33" t="s">
        <v>294</v>
      </c>
      <c r="F107" s="22">
        <v>22000</v>
      </c>
      <c r="G107" s="34"/>
      <c r="H107" s="29">
        <v>25</v>
      </c>
      <c r="I107" s="29">
        <f t="shared" si="9"/>
        <v>631.4</v>
      </c>
      <c r="J107" s="29">
        <f t="shared" si="10"/>
        <v>1561.9999999999998</v>
      </c>
      <c r="K107" s="27">
        <f t="shared" si="11"/>
        <v>242.00000000000003</v>
      </c>
      <c r="L107" s="29">
        <f t="shared" si="12"/>
        <v>668.8</v>
      </c>
      <c r="M107" s="29">
        <f t="shared" si="13"/>
        <v>1559.8000000000002</v>
      </c>
      <c r="N107" s="28"/>
      <c r="O107" s="29">
        <f t="shared" si="14"/>
        <v>4664</v>
      </c>
      <c r="P107" s="29">
        <f t="shared" si="15"/>
        <v>1325.1999999999998</v>
      </c>
      <c r="Q107" s="29">
        <f t="shared" si="16"/>
        <v>3363.8</v>
      </c>
      <c r="R107" s="29">
        <f t="shared" si="17"/>
        <v>20674.8</v>
      </c>
      <c r="S107" s="30">
        <v>111</v>
      </c>
    </row>
    <row r="108" spans="1:19" s="31" customFormat="1" ht="33.950000000000003" customHeight="1">
      <c r="A108" s="24">
        <v>108</v>
      </c>
      <c r="B108" s="32" t="s">
        <v>360</v>
      </c>
      <c r="C108" s="32" t="s">
        <v>59</v>
      </c>
      <c r="D108" s="32" t="s">
        <v>32</v>
      </c>
      <c r="E108" s="33" t="s">
        <v>294</v>
      </c>
      <c r="F108" s="22">
        <v>22000</v>
      </c>
      <c r="G108" s="34"/>
      <c r="H108" s="29">
        <v>25</v>
      </c>
      <c r="I108" s="29">
        <f t="shared" si="9"/>
        <v>631.4</v>
      </c>
      <c r="J108" s="29">
        <f t="shared" si="10"/>
        <v>1561.9999999999998</v>
      </c>
      <c r="K108" s="27">
        <f t="shared" si="11"/>
        <v>242.00000000000003</v>
      </c>
      <c r="L108" s="29">
        <f t="shared" si="12"/>
        <v>668.8</v>
      </c>
      <c r="M108" s="29">
        <f t="shared" si="13"/>
        <v>1559.8000000000002</v>
      </c>
      <c r="N108" s="28"/>
      <c r="O108" s="29">
        <f t="shared" si="14"/>
        <v>4664</v>
      </c>
      <c r="P108" s="29">
        <f t="shared" si="15"/>
        <v>1325.1999999999998</v>
      </c>
      <c r="Q108" s="29">
        <f t="shared" si="16"/>
        <v>3363.8</v>
      </c>
      <c r="R108" s="29">
        <f t="shared" si="17"/>
        <v>20674.8</v>
      </c>
      <c r="S108" s="30">
        <v>111</v>
      </c>
    </row>
    <row r="109" spans="1:19" s="31" customFormat="1" ht="33.950000000000003" customHeight="1">
      <c r="A109" s="24">
        <v>109</v>
      </c>
      <c r="B109" s="32" t="s">
        <v>386</v>
      </c>
      <c r="C109" s="32" t="s">
        <v>59</v>
      </c>
      <c r="D109" s="32" t="s">
        <v>32</v>
      </c>
      <c r="E109" s="33" t="s">
        <v>293</v>
      </c>
      <c r="F109" s="22">
        <v>24000</v>
      </c>
      <c r="G109" s="34"/>
      <c r="H109" s="29">
        <v>25</v>
      </c>
      <c r="I109" s="29">
        <f t="shared" si="9"/>
        <v>688.8</v>
      </c>
      <c r="J109" s="29">
        <f t="shared" si="10"/>
        <v>1703.9999999999998</v>
      </c>
      <c r="K109" s="27">
        <f t="shared" si="11"/>
        <v>264</v>
      </c>
      <c r="L109" s="29">
        <f t="shared" si="12"/>
        <v>729.6</v>
      </c>
      <c r="M109" s="29">
        <f t="shared" si="13"/>
        <v>1701.6000000000001</v>
      </c>
      <c r="N109" s="28"/>
      <c r="O109" s="29">
        <f t="shared" si="14"/>
        <v>5088</v>
      </c>
      <c r="P109" s="29">
        <f t="shared" si="15"/>
        <v>1443.4</v>
      </c>
      <c r="Q109" s="29">
        <f t="shared" si="16"/>
        <v>3669.6</v>
      </c>
      <c r="R109" s="29">
        <f t="shared" si="17"/>
        <v>22556.6</v>
      </c>
      <c r="S109" s="30">
        <v>111</v>
      </c>
    </row>
    <row r="110" spans="1:19" s="31" customFormat="1" ht="33.950000000000003" customHeight="1">
      <c r="A110" s="24">
        <v>110</v>
      </c>
      <c r="B110" s="74" t="s">
        <v>401</v>
      </c>
      <c r="C110" s="32" t="s">
        <v>59</v>
      </c>
      <c r="D110" s="25" t="s">
        <v>32</v>
      </c>
      <c r="E110" s="33" t="s">
        <v>294</v>
      </c>
      <c r="F110" s="22">
        <v>24000</v>
      </c>
      <c r="G110" s="34"/>
      <c r="H110" s="29">
        <v>25</v>
      </c>
      <c r="I110" s="29">
        <f t="shared" si="9"/>
        <v>688.8</v>
      </c>
      <c r="J110" s="29">
        <f t="shared" si="10"/>
        <v>1703.9999999999998</v>
      </c>
      <c r="K110" s="27">
        <f t="shared" si="11"/>
        <v>264</v>
      </c>
      <c r="L110" s="29">
        <f t="shared" si="12"/>
        <v>729.6</v>
      </c>
      <c r="M110" s="29">
        <f t="shared" si="13"/>
        <v>1701.6000000000001</v>
      </c>
      <c r="N110" s="28"/>
      <c r="O110" s="29">
        <f t="shared" si="14"/>
        <v>5088</v>
      </c>
      <c r="P110" s="29">
        <f t="shared" si="15"/>
        <v>1443.4</v>
      </c>
      <c r="Q110" s="29">
        <f t="shared" si="16"/>
        <v>3669.6</v>
      </c>
      <c r="R110" s="29">
        <f t="shared" si="17"/>
        <v>22556.6</v>
      </c>
      <c r="S110" s="30">
        <v>111</v>
      </c>
    </row>
    <row r="111" spans="1:19" s="31" customFormat="1" ht="33.950000000000003" customHeight="1">
      <c r="A111" s="24">
        <v>111</v>
      </c>
      <c r="B111" s="32" t="s">
        <v>315</v>
      </c>
      <c r="C111" s="32" t="s">
        <v>59</v>
      </c>
      <c r="D111" s="32" t="s">
        <v>32</v>
      </c>
      <c r="E111" s="33" t="s">
        <v>293</v>
      </c>
      <c r="F111" s="22">
        <v>19800</v>
      </c>
      <c r="G111" s="34"/>
      <c r="H111" s="29">
        <v>25</v>
      </c>
      <c r="I111" s="29">
        <f t="shared" si="9"/>
        <v>568.26</v>
      </c>
      <c r="J111" s="29">
        <f t="shared" si="10"/>
        <v>1405.8</v>
      </c>
      <c r="K111" s="27">
        <f t="shared" si="11"/>
        <v>217.8</v>
      </c>
      <c r="L111" s="29">
        <f t="shared" si="12"/>
        <v>601.91999999999996</v>
      </c>
      <c r="M111" s="29">
        <f t="shared" si="13"/>
        <v>1403.8200000000002</v>
      </c>
      <c r="N111" s="28"/>
      <c r="O111" s="29">
        <f t="shared" si="14"/>
        <v>4197.6000000000004</v>
      </c>
      <c r="P111" s="29">
        <f t="shared" si="15"/>
        <v>1195.1799999999998</v>
      </c>
      <c r="Q111" s="29">
        <f t="shared" si="16"/>
        <v>3027.42</v>
      </c>
      <c r="R111" s="29">
        <f t="shared" si="17"/>
        <v>18604.82</v>
      </c>
      <c r="S111" s="30">
        <v>111</v>
      </c>
    </row>
    <row r="112" spans="1:19" s="31" customFormat="1" ht="33.950000000000003" customHeight="1">
      <c r="A112" s="24">
        <v>112</v>
      </c>
      <c r="B112" s="32" t="s">
        <v>114</v>
      </c>
      <c r="C112" s="32" t="s">
        <v>59</v>
      </c>
      <c r="D112" s="32" t="s">
        <v>115</v>
      </c>
      <c r="E112" s="33" t="s">
        <v>294</v>
      </c>
      <c r="F112" s="22">
        <v>16500</v>
      </c>
      <c r="G112" s="34"/>
      <c r="H112" s="29">
        <v>25</v>
      </c>
      <c r="I112" s="29">
        <f t="shared" si="9"/>
        <v>473.55</v>
      </c>
      <c r="J112" s="29">
        <f t="shared" si="10"/>
        <v>1171.5</v>
      </c>
      <c r="K112" s="27">
        <f t="shared" si="11"/>
        <v>181.50000000000003</v>
      </c>
      <c r="L112" s="29">
        <f t="shared" si="12"/>
        <v>501.6</v>
      </c>
      <c r="M112" s="29">
        <f t="shared" si="13"/>
        <v>1169.8500000000001</v>
      </c>
      <c r="N112" s="28"/>
      <c r="O112" s="29">
        <f t="shared" si="14"/>
        <v>3498</v>
      </c>
      <c r="P112" s="29">
        <f t="shared" si="15"/>
        <v>1000.1500000000001</v>
      </c>
      <c r="Q112" s="29">
        <f t="shared" si="16"/>
        <v>2522.8500000000004</v>
      </c>
      <c r="R112" s="29">
        <f t="shared" si="17"/>
        <v>15499.85</v>
      </c>
      <c r="S112" s="30">
        <v>111</v>
      </c>
    </row>
    <row r="113" spans="1:19" s="31" customFormat="1" ht="33.950000000000003" customHeight="1">
      <c r="A113" s="24">
        <v>113</v>
      </c>
      <c r="B113" s="32" t="s">
        <v>149</v>
      </c>
      <c r="C113" s="32" t="s">
        <v>55</v>
      </c>
      <c r="D113" s="32" t="s">
        <v>45</v>
      </c>
      <c r="E113" s="33" t="s">
        <v>295</v>
      </c>
      <c r="F113" s="22">
        <v>28875</v>
      </c>
      <c r="G113" s="34"/>
      <c r="H113" s="29">
        <v>25</v>
      </c>
      <c r="I113" s="29">
        <f t="shared" si="9"/>
        <v>828.71249999999998</v>
      </c>
      <c r="J113" s="29">
        <f t="shared" si="10"/>
        <v>2050.125</v>
      </c>
      <c r="K113" s="27">
        <f t="shared" si="11"/>
        <v>317.62500000000006</v>
      </c>
      <c r="L113" s="29">
        <f t="shared" si="12"/>
        <v>877.8</v>
      </c>
      <c r="M113" s="29">
        <f t="shared" si="13"/>
        <v>2047.2375000000002</v>
      </c>
      <c r="N113" s="28"/>
      <c r="O113" s="29">
        <f t="shared" si="14"/>
        <v>6121.5</v>
      </c>
      <c r="P113" s="29">
        <f t="shared" si="15"/>
        <v>1731.5124999999998</v>
      </c>
      <c r="Q113" s="29">
        <f t="shared" si="16"/>
        <v>4414.9875000000002</v>
      </c>
      <c r="R113" s="29">
        <f t="shared" si="17"/>
        <v>27143.487499999999</v>
      </c>
      <c r="S113" s="30">
        <v>111</v>
      </c>
    </row>
    <row r="114" spans="1:19" s="31" customFormat="1" ht="33.950000000000003" customHeight="1">
      <c r="A114" s="24">
        <v>114</v>
      </c>
      <c r="B114" s="76" t="s">
        <v>394</v>
      </c>
      <c r="C114" s="32" t="s">
        <v>55</v>
      </c>
      <c r="D114" s="32" t="s">
        <v>45</v>
      </c>
      <c r="E114" s="33" t="s">
        <v>294</v>
      </c>
      <c r="F114" s="22">
        <v>38000</v>
      </c>
      <c r="G114" s="34">
        <v>160.38</v>
      </c>
      <c r="H114" s="29">
        <v>25</v>
      </c>
      <c r="I114" s="29">
        <f t="shared" si="9"/>
        <v>1090.5999999999999</v>
      </c>
      <c r="J114" s="29">
        <f t="shared" si="10"/>
        <v>2697.9999999999995</v>
      </c>
      <c r="K114" s="27">
        <f t="shared" si="11"/>
        <v>418.00000000000006</v>
      </c>
      <c r="L114" s="29">
        <f t="shared" si="12"/>
        <v>1155.2</v>
      </c>
      <c r="M114" s="29">
        <f t="shared" si="13"/>
        <v>2694.2000000000003</v>
      </c>
      <c r="N114" s="28"/>
      <c r="O114" s="29">
        <f t="shared" si="14"/>
        <v>8056</v>
      </c>
      <c r="P114" s="29">
        <f t="shared" si="15"/>
        <v>2431.1800000000003</v>
      </c>
      <c r="Q114" s="29">
        <f t="shared" si="16"/>
        <v>5810.2</v>
      </c>
      <c r="R114" s="29">
        <f t="shared" si="17"/>
        <v>35568.82</v>
      </c>
      <c r="S114" s="30">
        <v>111</v>
      </c>
    </row>
    <row r="115" spans="1:19" s="31" customFormat="1" ht="33.950000000000003" customHeight="1">
      <c r="A115" s="24">
        <v>115</v>
      </c>
      <c r="B115" s="32" t="s">
        <v>148</v>
      </c>
      <c r="C115" s="32" t="s">
        <v>55</v>
      </c>
      <c r="D115" s="32" t="s">
        <v>147</v>
      </c>
      <c r="E115" s="33" t="s">
        <v>293</v>
      </c>
      <c r="F115" s="22">
        <v>23100</v>
      </c>
      <c r="G115" s="34"/>
      <c r="H115" s="29">
        <v>25</v>
      </c>
      <c r="I115" s="29">
        <f t="shared" si="9"/>
        <v>662.97</v>
      </c>
      <c r="J115" s="29">
        <f t="shared" si="10"/>
        <v>1640.1</v>
      </c>
      <c r="K115" s="27">
        <f t="shared" si="11"/>
        <v>254.10000000000002</v>
      </c>
      <c r="L115" s="29">
        <f t="shared" si="12"/>
        <v>702.24</v>
      </c>
      <c r="M115" s="29">
        <f t="shared" si="13"/>
        <v>1637.7900000000002</v>
      </c>
      <c r="N115" s="28"/>
      <c r="O115" s="29">
        <f t="shared" si="14"/>
        <v>4897.2</v>
      </c>
      <c r="P115" s="29">
        <f t="shared" si="15"/>
        <v>1390.21</v>
      </c>
      <c r="Q115" s="29">
        <f t="shared" si="16"/>
        <v>3531.99</v>
      </c>
      <c r="R115" s="29">
        <f t="shared" si="17"/>
        <v>21709.79</v>
      </c>
      <c r="S115" s="30">
        <v>111</v>
      </c>
    </row>
    <row r="116" spans="1:19" s="31" customFormat="1" ht="33.950000000000003" customHeight="1">
      <c r="A116" s="24">
        <v>116</v>
      </c>
      <c r="B116" s="74" t="s">
        <v>398</v>
      </c>
      <c r="C116" s="32" t="s">
        <v>55</v>
      </c>
      <c r="D116" s="32" t="s">
        <v>147</v>
      </c>
      <c r="E116" s="33" t="s">
        <v>294</v>
      </c>
      <c r="F116" s="22">
        <v>23100</v>
      </c>
      <c r="G116" s="34"/>
      <c r="H116" s="29">
        <v>25</v>
      </c>
      <c r="I116" s="29">
        <f t="shared" si="9"/>
        <v>662.97</v>
      </c>
      <c r="J116" s="29">
        <f t="shared" si="10"/>
        <v>1640.1</v>
      </c>
      <c r="K116" s="27">
        <f t="shared" si="11"/>
        <v>254.10000000000002</v>
      </c>
      <c r="L116" s="29">
        <f t="shared" si="12"/>
        <v>702.24</v>
      </c>
      <c r="M116" s="29">
        <f t="shared" si="13"/>
        <v>1637.7900000000002</v>
      </c>
      <c r="N116" s="28"/>
      <c r="O116" s="29">
        <f t="shared" si="14"/>
        <v>4897.2</v>
      </c>
      <c r="P116" s="29">
        <f t="shared" si="15"/>
        <v>1390.21</v>
      </c>
      <c r="Q116" s="29">
        <f t="shared" si="16"/>
        <v>3531.99</v>
      </c>
      <c r="R116" s="29">
        <f t="shared" si="17"/>
        <v>21709.79</v>
      </c>
      <c r="S116" s="30">
        <v>111</v>
      </c>
    </row>
    <row r="117" spans="1:19" s="31" customFormat="1" ht="33.950000000000003" customHeight="1">
      <c r="A117" s="24">
        <v>117</v>
      </c>
      <c r="B117" s="32" t="s">
        <v>233</v>
      </c>
      <c r="C117" s="32" t="s">
        <v>47</v>
      </c>
      <c r="D117" s="32" t="s">
        <v>54</v>
      </c>
      <c r="E117" s="33" t="s">
        <v>295</v>
      </c>
      <c r="F117" s="22">
        <v>22000</v>
      </c>
      <c r="G117" s="34"/>
      <c r="H117" s="29">
        <v>25</v>
      </c>
      <c r="I117" s="29">
        <f t="shared" si="9"/>
        <v>631.4</v>
      </c>
      <c r="J117" s="29">
        <f t="shared" si="10"/>
        <v>1561.9999999999998</v>
      </c>
      <c r="K117" s="27">
        <f t="shared" si="11"/>
        <v>242.00000000000003</v>
      </c>
      <c r="L117" s="29">
        <f t="shared" si="12"/>
        <v>668.8</v>
      </c>
      <c r="M117" s="29">
        <f t="shared" si="13"/>
        <v>1559.8000000000002</v>
      </c>
      <c r="N117" s="28">
        <v>1190.1199999999999</v>
      </c>
      <c r="O117" s="29">
        <f t="shared" si="14"/>
        <v>5854.12</v>
      </c>
      <c r="P117" s="29">
        <f t="shared" si="15"/>
        <v>2515.3199999999997</v>
      </c>
      <c r="Q117" s="29">
        <f t="shared" si="16"/>
        <v>3363.8</v>
      </c>
      <c r="R117" s="29">
        <f t="shared" si="17"/>
        <v>19484.68</v>
      </c>
      <c r="S117" s="30">
        <v>111</v>
      </c>
    </row>
    <row r="118" spans="1:19" s="31" customFormat="1" ht="33.950000000000003" customHeight="1">
      <c r="A118" s="24">
        <v>118</v>
      </c>
      <c r="B118" s="32" t="s">
        <v>251</v>
      </c>
      <c r="C118" s="32" t="s">
        <v>55</v>
      </c>
      <c r="D118" s="32" t="s">
        <v>126</v>
      </c>
      <c r="E118" s="33" t="s">
        <v>295</v>
      </c>
      <c r="F118" s="22">
        <v>23100</v>
      </c>
      <c r="G118" s="34"/>
      <c r="H118" s="29">
        <v>25</v>
      </c>
      <c r="I118" s="29">
        <f t="shared" si="9"/>
        <v>662.97</v>
      </c>
      <c r="J118" s="29">
        <f t="shared" si="10"/>
        <v>1640.1</v>
      </c>
      <c r="K118" s="27">
        <f t="shared" si="11"/>
        <v>254.10000000000002</v>
      </c>
      <c r="L118" s="29">
        <f t="shared" si="12"/>
        <v>702.24</v>
      </c>
      <c r="M118" s="29">
        <f t="shared" si="13"/>
        <v>1637.7900000000002</v>
      </c>
      <c r="N118" s="28"/>
      <c r="O118" s="29">
        <f t="shared" si="14"/>
        <v>4897.2</v>
      </c>
      <c r="P118" s="29">
        <f t="shared" si="15"/>
        <v>1390.21</v>
      </c>
      <c r="Q118" s="29">
        <f t="shared" si="16"/>
        <v>3531.99</v>
      </c>
      <c r="R118" s="29">
        <f t="shared" si="17"/>
        <v>21709.79</v>
      </c>
      <c r="S118" s="30">
        <v>111</v>
      </c>
    </row>
    <row r="119" spans="1:19" s="31" customFormat="1" ht="33.950000000000003" customHeight="1">
      <c r="A119" s="24">
        <v>119</v>
      </c>
      <c r="B119" s="74" t="s">
        <v>396</v>
      </c>
      <c r="C119" s="32" t="s">
        <v>55</v>
      </c>
      <c r="D119" s="32" t="s">
        <v>126</v>
      </c>
      <c r="E119" s="33" t="s">
        <v>294</v>
      </c>
      <c r="F119" s="22">
        <v>23100</v>
      </c>
      <c r="G119" s="34"/>
      <c r="H119" s="29">
        <v>25</v>
      </c>
      <c r="I119" s="29">
        <f t="shared" si="9"/>
        <v>662.97</v>
      </c>
      <c r="J119" s="29">
        <f t="shared" si="10"/>
        <v>1640.1</v>
      </c>
      <c r="K119" s="27">
        <f t="shared" si="11"/>
        <v>254.10000000000002</v>
      </c>
      <c r="L119" s="29">
        <f t="shared" si="12"/>
        <v>702.24</v>
      </c>
      <c r="M119" s="29">
        <f t="shared" si="13"/>
        <v>1637.7900000000002</v>
      </c>
      <c r="N119" s="28"/>
      <c r="O119" s="29">
        <f t="shared" si="14"/>
        <v>4897.2</v>
      </c>
      <c r="P119" s="29">
        <f t="shared" si="15"/>
        <v>1390.21</v>
      </c>
      <c r="Q119" s="29">
        <f t="shared" si="16"/>
        <v>3531.99</v>
      </c>
      <c r="R119" s="29">
        <f t="shared" si="17"/>
        <v>21709.79</v>
      </c>
      <c r="S119" s="30">
        <v>111</v>
      </c>
    </row>
    <row r="120" spans="1:19" s="31" customFormat="1" ht="33.950000000000003" customHeight="1">
      <c r="A120" s="24">
        <v>120</v>
      </c>
      <c r="B120" s="32" t="s">
        <v>281</v>
      </c>
      <c r="C120" s="32" t="s">
        <v>55</v>
      </c>
      <c r="D120" s="32" t="s">
        <v>81</v>
      </c>
      <c r="E120" s="33" t="s">
        <v>295</v>
      </c>
      <c r="F120" s="22">
        <v>19800</v>
      </c>
      <c r="G120" s="34"/>
      <c r="H120" s="29">
        <v>25</v>
      </c>
      <c r="I120" s="29">
        <f t="shared" si="9"/>
        <v>568.26</v>
      </c>
      <c r="J120" s="29">
        <f t="shared" si="10"/>
        <v>1405.8</v>
      </c>
      <c r="K120" s="27">
        <f t="shared" si="11"/>
        <v>217.8</v>
      </c>
      <c r="L120" s="29">
        <f t="shared" si="12"/>
        <v>601.91999999999996</v>
      </c>
      <c r="M120" s="29">
        <f t="shared" si="13"/>
        <v>1403.8200000000002</v>
      </c>
      <c r="N120" s="28"/>
      <c r="O120" s="29">
        <f t="shared" si="14"/>
        <v>4197.6000000000004</v>
      </c>
      <c r="P120" s="29">
        <f t="shared" si="15"/>
        <v>1195.1799999999998</v>
      </c>
      <c r="Q120" s="29">
        <f t="shared" si="16"/>
        <v>3027.42</v>
      </c>
      <c r="R120" s="29">
        <f t="shared" si="17"/>
        <v>18604.82</v>
      </c>
      <c r="S120" s="30">
        <v>111</v>
      </c>
    </row>
    <row r="121" spans="1:19" s="31" customFormat="1" ht="33.950000000000003" customHeight="1">
      <c r="A121" s="24">
        <v>121</v>
      </c>
      <c r="B121" s="32" t="s">
        <v>278</v>
      </c>
      <c r="C121" s="32" t="s">
        <v>55</v>
      </c>
      <c r="D121" s="32" t="s">
        <v>81</v>
      </c>
      <c r="E121" s="33" t="s">
        <v>294</v>
      </c>
      <c r="F121" s="22">
        <v>19800</v>
      </c>
      <c r="G121" s="34"/>
      <c r="H121" s="29">
        <v>25</v>
      </c>
      <c r="I121" s="29">
        <f t="shared" si="9"/>
        <v>568.26</v>
      </c>
      <c r="J121" s="29">
        <f t="shared" si="10"/>
        <v>1405.8</v>
      </c>
      <c r="K121" s="27">
        <f t="shared" si="11"/>
        <v>217.8</v>
      </c>
      <c r="L121" s="29">
        <f t="shared" si="12"/>
        <v>601.91999999999996</v>
      </c>
      <c r="M121" s="29">
        <f t="shared" si="13"/>
        <v>1403.8200000000002</v>
      </c>
      <c r="N121" s="28"/>
      <c r="O121" s="29">
        <f t="shared" si="14"/>
        <v>4197.6000000000004</v>
      </c>
      <c r="P121" s="29">
        <f t="shared" si="15"/>
        <v>1195.1799999999998</v>
      </c>
      <c r="Q121" s="29">
        <f t="shared" si="16"/>
        <v>3027.42</v>
      </c>
      <c r="R121" s="29">
        <f t="shared" si="17"/>
        <v>18604.82</v>
      </c>
      <c r="S121" s="30">
        <v>111</v>
      </c>
    </row>
    <row r="122" spans="1:19" s="31" customFormat="1" ht="33.950000000000003" customHeight="1">
      <c r="A122" s="24">
        <v>122</v>
      </c>
      <c r="B122" s="32" t="s">
        <v>256</v>
      </c>
      <c r="C122" s="32" t="s">
        <v>59</v>
      </c>
      <c r="D122" s="32" t="s">
        <v>56</v>
      </c>
      <c r="E122" s="33" t="s">
        <v>294</v>
      </c>
      <c r="F122" s="22">
        <v>17985</v>
      </c>
      <c r="G122" s="34"/>
      <c r="H122" s="29">
        <v>25</v>
      </c>
      <c r="I122" s="29">
        <f t="shared" si="9"/>
        <v>516.16949999999997</v>
      </c>
      <c r="J122" s="29">
        <f t="shared" si="10"/>
        <v>1276.9349999999999</v>
      </c>
      <c r="K122" s="27">
        <f t="shared" si="11"/>
        <v>197.83500000000001</v>
      </c>
      <c r="L122" s="29">
        <f t="shared" si="12"/>
        <v>546.74400000000003</v>
      </c>
      <c r="M122" s="29">
        <f t="shared" si="13"/>
        <v>1275.1365000000001</v>
      </c>
      <c r="N122" s="28"/>
      <c r="O122" s="29">
        <f t="shared" si="14"/>
        <v>3812.82</v>
      </c>
      <c r="P122" s="29">
        <f t="shared" si="15"/>
        <v>1087.9135000000001</v>
      </c>
      <c r="Q122" s="29">
        <f t="shared" si="16"/>
        <v>2749.9065000000001</v>
      </c>
      <c r="R122" s="29">
        <f t="shared" si="17"/>
        <v>16897.086500000001</v>
      </c>
      <c r="S122" s="30">
        <v>111</v>
      </c>
    </row>
    <row r="123" spans="1:19" s="31" customFormat="1" ht="33.950000000000003" customHeight="1">
      <c r="A123" s="24">
        <v>123</v>
      </c>
      <c r="B123" s="32" t="s">
        <v>178</v>
      </c>
      <c r="C123" s="32" t="s">
        <v>55</v>
      </c>
      <c r="D123" s="32" t="s">
        <v>56</v>
      </c>
      <c r="E123" s="33" t="s">
        <v>294</v>
      </c>
      <c r="F123" s="22">
        <v>17985</v>
      </c>
      <c r="G123" s="34"/>
      <c r="H123" s="29">
        <v>25</v>
      </c>
      <c r="I123" s="29">
        <f t="shared" si="9"/>
        <v>516.16949999999997</v>
      </c>
      <c r="J123" s="29">
        <f t="shared" si="10"/>
        <v>1276.9349999999999</v>
      </c>
      <c r="K123" s="27">
        <f t="shared" si="11"/>
        <v>197.83500000000001</v>
      </c>
      <c r="L123" s="29">
        <f t="shared" si="12"/>
        <v>546.74400000000003</v>
      </c>
      <c r="M123" s="29">
        <f t="shared" si="13"/>
        <v>1275.1365000000001</v>
      </c>
      <c r="N123" s="28"/>
      <c r="O123" s="29">
        <f t="shared" si="14"/>
        <v>3812.82</v>
      </c>
      <c r="P123" s="29">
        <f t="shared" si="15"/>
        <v>1087.9135000000001</v>
      </c>
      <c r="Q123" s="29">
        <f t="shared" si="16"/>
        <v>2749.9065000000001</v>
      </c>
      <c r="R123" s="29">
        <f t="shared" si="17"/>
        <v>16897.086500000001</v>
      </c>
      <c r="S123" s="30">
        <v>111</v>
      </c>
    </row>
    <row r="124" spans="1:19" s="31" customFormat="1" ht="33.950000000000003" customHeight="1">
      <c r="A124" s="24">
        <v>124</v>
      </c>
      <c r="B124" s="32" t="s">
        <v>240</v>
      </c>
      <c r="C124" s="32" t="s">
        <v>102</v>
      </c>
      <c r="D124" s="32" t="s">
        <v>161</v>
      </c>
      <c r="E124" s="33" t="s">
        <v>295</v>
      </c>
      <c r="F124" s="22">
        <v>65000</v>
      </c>
      <c r="G124" s="34">
        <v>4427.58</v>
      </c>
      <c r="H124" s="29">
        <v>25</v>
      </c>
      <c r="I124" s="29">
        <f t="shared" si="9"/>
        <v>1865.5</v>
      </c>
      <c r="J124" s="29">
        <f t="shared" si="10"/>
        <v>4615</v>
      </c>
      <c r="K124" s="27">
        <f t="shared" si="11"/>
        <v>715.00000000000011</v>
      </c>
      <c r="L124" s="29">
        <f t="shared" si="12"/>
        <v>1976</v>
      </c>
      <c r="M124" s="29">
        <f t="shared" si="13"/>
        <v>4608.5</v>
      </c>
      <c r="N124" s="28"/>
      <c r="O124" s="29">
        <f t="shared" si="14"/>
        <v>13780</v>
      </c>
      <c r="P124" s="29">
        <f t="shared" si="15"/>
        <v>8294.08</v>
      </c>
      <c r="Q124" s="29">
        <f t="shared" si="16"/>
        <v>9938.5</v>
      </c>
      <c r="R124" s="29">
        <f t="shared" si="17"/>
        <v>56705.919999999998</v>
      </c>
      <c r="S124" s="30">
        <v>111</v>
      </c>
    </row>
    <row r="125" spans="1:19" s="31" customFormat="1" ht="33.950000000000003" customHeight="1">
      <c r="A125" s="24">
        <v>125</v>
      </c>
      <c r="B125" s="32" t="s">
        <v>271</v>
      </c>
      <c r="C125" s="32" t="s">
        <v>102</v>
      </c>
      <c r="D125" s="32" t="s">
        <v>338</v>
      </c>
      <c r="E125" s="33" t="s">
        <v>295</v>
      </c>
      <c r="F125" s="22">
        <v>31500</v>
      </c>
      <c r="G125" s="34"/>
      <c r="H125" s="29">
        <v>25</v>
      </c>
      <c r="I125" s="29">
        <f t="shared" si="9"/>
        <v>904.05</v>
      </c>
      <c r="J125" s="29">
        <f t="shared" si="10"/>
        <v>2236.5</v>
      </c>
      <c r="K125" s="27">
        <f t="shared" si="11"/>
        <v>346.50000000000006</v>
      </c>
      <c r="L125" s="29">
        <f t="shared" si="12"/>
        <v>957.6</v>
      </c>
      <c r="M125" s="29">
        <f t="shared" si="13"/>
        <v>2233.3500000000004</v>
      </c>
      <c r="N125" s="28">
        <v>1190.1199999999999</v>
      </c>
      <c r="O125" s="29">
        <f t="shared" si="14"/>
        <v>7868.1200000000008</v>
      </c>
      <c r="P125" s="29">
        <f t="shared" si="15"/>
        <v>3076.77</v>
      </c>
      <c r="Q125" s="29">
        <f t="shared" si="16"/>
        <v>4816.3500000000004</v>
      </c>
      <c r="R125" s="29">
        <f t="shared" si="17"/>
        <v>28423.23</v>
      </c>
      <c r="S125" s="30">
        <v>111</v>
      </c>
    </row>
    <row r="126" spans="1:19" s="31" customFormat="1" ht="33.950000000000003" customHeight="1">
      <c r="A126" s="24">
        <v>126</v>
      </c>
      <c r="B126" s="32" t="s">
        <v>119</v>
      </c>
      <c r="C126" s="32" t="s">
        <v>102</v>
      </c>
      <c r="D126" s="32" t="s">
        <v>338</v>
      </c>
      <c r="E126" s="33" t="s">
        <v>295</v>
      </c>
      <c r="F126" s="22">
        <v>31500</v>
      </c>
      <c r="G126" s="34"/>
      <c r="H126" s="29">
        <v>25</v>
      </c>
      <c r="I126" s="29">
        <f t="shared" si="9"/>
        <v>904.05</v>
      </c>
      <c r="J126" s="29">
        <f t="shared" si="10"/>
        <v>2236.5</v>
      </c>
      <c r="K126" s="27">
        <f t="shared" si="11"/>
        <v>346.50000000000006</v>
      </c>
      <c r="L126" s="29">
        <f t="shared" si="12"/>
        <v>957.6</v>
      </c>
      <c r="M126" s="29">
        <f t="shared" si="13"/>
        <v>2233.3500000000004</v>
      </c>
      <c r="N126" s="28">
        <v>2380.2399999999998</v>
      </c>
      <c r="O126" s="29">
        <f t="shared" si="14"/>
        <v>9058.2400000000016</v>
      </c>
      <c r="P126" s="29">
        <f t="shared" si="15"/>
        <v>4266.8899999999994</v>
      </c>
      <c r="Q126" s="29">
        <f t="shared" si="16"/>
        <v>4816.3500000000004</v>
      </c>
      <c r="R126" s="29">
        <f t="shared" si="17"/>
        <v>27233.11</v>
      </c>
      <c r="S126" s="30">
        <v>111</v>
      </c>
    </row>
    <row r="127" spans="1:19" s="31" customFormat="1" ht="33.950000000000003" customHeight="1">
      <c r="A127" s="24">
        <v>127</v>
      </c>
      <c r="B127" s="32" t="s">
        <v>118</v>
      </c>
      <c r="C127" s="32" t="s">
        <v>102</v>
      </c>
      <c r="D127" s="32" t="s">
        <v>338</v>
      </c>
      <c r="E127" s="33" t="s">
        <v>295</v>
      </c>
      <c r="F127" s="22">
        <v>31500</v>
      </c>
      <c r="G127" s="34"/>
      <c r="H127" s="29">
        <v>25</v>
      </c>
      <c r="I127" s="29">
        <f t="shared" si="9"/>
        <v>904.05</v>
      </c>
      <c r="J127" s="29">
        <f t="shared" si="10"/>
        <v>2236.5</v>
      </c>
      <c r="K127" s="27">
        <f t="shared" si="11"/>
        <v>346.50000000000006</v>
      </c>
      <c r="L127" s="29">
        <f t="shared" si="12"/>
        <v>957.6</v>
      </c>
      <c r="M127" s="29">
        <f t="shared" si="13"/>
        <v>2233.3500000000004</v>
      </c>
      <c r="N127" s="28">
        <v>2380.2399999999998</v>
      </c>
      <c r="O127" s="29">
        <f t="shared" si="14"/>
        <v>9058.2400000000016</v>
      </c>
      <c r="P127" s="29">
        <f t="shared" si="15"/>
        <v>4266.8899999999994</v>
      </c>
      <c r="Q127" s="29">
        <f t="shared" si="16"/>
        <v>4816.3500000000004</v>
      </c>
      <c r="R127" s="29">
        <f t="shared" si="17"/>
        <v>27233.11</v>
      </c>
      <c r="S127" s="30">
        <v>111</v>
      </c>
    </row>
    <row r="128" spans="1:19" s="31" customFormat="1" ht="33.950000000000003" customHeight="1">
      <c r="A128" s="24">
        <v>128</v>
      </c>
      <c r="B128" s="32" t="s">
        <v>351</v>
      </c>
      <c r="C128" s="32" t="s">
        <v>88</v>
      </c>
      <c r="D128" s="32" t="s">
        <v>311</v>
      </c>
      <c r="E128" s="33" t="s">
        <v>296</v>
      </c>
      <c r="F128" s="22">
        <v>120000</v>
      </c>
      <c r="G128" s="34">
        <v>16214.81</v>
      </c>
      <c r="H128" s="29">
        <v>25</v>
      </c>
      <c r="I128" s="29">
        <f t="shared" si="9"/>
        <v>3444</v>
      </c>
      <c r="J128" s="29">
        <f t="shared" si="10"/>
        <v>8520</v>
      </c>
      <c r="K128" s="27">
        <f t="shared" si="11"/>
        <v>1320.0000000000002</v>
      </c>
      <c r="L128" s="29">
        <f t="shared" si="12"/>
        <v>3648</v>
      </c>
      <c r="M128" s="29">
        <f t="shared" si="13"/>
        <v>8508</v>
      </c>
      <c r="N128" s="28">
        <v>2308.2399999999998</v>
      </c>
      <c r="O128" s="29">
        <f t="shared" si="14"/>
        <v>27748.239999999998</v>
      </c>
      <c r="P128" s="29">
        <f t="shared" si="15"/>
        <v>25640.049999999996</v>
      </c>
      <c r="Q128" s="29">
        <f t="shared" si="16"/>
        <v>18348</v>
      </c>
      <c r="R128" s="29">
        <f t="shared" si="17"/>
        <v>94359.950000000012</v>
      </c>
      <c r="S128" s="30">
        <v>111</v>
      </c>
    </row>
    <row r="129" spans="1:19" s="31" customFormat="1" ht="33.950000000000003" customHeight="1">
      <c r="A129" s="24">
        <v>129</v>
      </c>
      <c r="B129" s="32" t="s">
        <v>164</v>
      </c>
      <c r="C129" s="32" t="s">
        <v>88</v>
      </c>
      <c r="D129" s="32" t="s">
        <v>308</v>
      </c>
      <c r="E129" s="33" t="s">
        <v>298</v>
      </c>
      <c r="F129" s="22">
        <v>125000</v>
      </c>
      <c r="G129" s="34">
        <v>17985.990000000002</v>
      </c>
      <c r="H129" s="29">
        <v>25</v>
      </c>
      <c r="I129" s="29">
        <f t="shared" si="9"/>
        <v>3587.5</v>
      </c>
      <c r="J129" s="29">
        <f t="shared" si="10"/>
        <v>8875</v>
      </c>
      <c r="K129" s="27">
        <f t="shared" si="11"/>
        <v>1375.0000000000002</v>
      </c>
      <c r="L129" s="29">
        <f t="shared" si="12"/>
        <v>3800</v>
      </c>
      <c r="M129" s="29">
        <f t="shared" si="13"/>
        <v>8862.5</v>
      </c>
      <c r="N129" s="28"/>
      <c r="O129" s="29">
        <f t="shared" si="14"/>
        <v>26500</v>
      </c>
      <c r="P129" s="29">
        <f t="shared" si="15"/>
        <v>25398.49</v>
      </c>
      <c r="Q129" s="29">
        <f t="shared" si="16"/>
        <v>19112.5</v>
      </c>
      <c r="R129" s="29">
        <f t="shared" si="17"/>
        <v>99601.51</v>
      </c>
      <c r="S129" s="30">
        <v>111</v>
      </c>
    </row>
    <row r="130" spans="1:19" s="31" customFormat="1" ht="33.950000000000003" customHeight="1">
      <c r="A130" s="24">
        <v>130</v>
      </c>
      <c r="B130" s="32" t="s">
        <v>173</v>
      </c>
      <c r="C130" s="32" t="s">
        <v>105</v>
      </c>
      <c r="D130" s="32" t="s">
        <v>174</v>
      </c>
      <c r="E130" s="33" t="s">
        <v>295</v>
      </c>
      <c r="F130" s="22">
        <v>110000</v>
      </c>
      <c r="G130" s="34">
        <v>14457.62</v>
      </c>
      <c r="H130" s="29">
        <v>25</v>
      </c>
      <c r="I130" s="29">
        <f t="shared" si="9"/>
        <v>3157</v>
      </c>
      <c r="J130" s="29">
        <f t="shared" si="10"/>
        <v>7809.9999999999991</v>
      </c>
      <c r="K130" s="27">
        <f t="shared" si="11"/>
        <v>1210.0000000000002</v>
      </c>
      <c r="L130" s="29">
        <f t="shared" si="12"/>
        <v>3344</v>
      </c>
      <c r="M130" s="29">
        <f t="shared" si="13"/>
        <v>7799.0000000000009</v>
      </c>
      <c r="N130" s="28"/>
      <c r="O130" s="29">
        <f t="shared" si="14"/>
        <v>23320</v>
      </c>
      <c r="P130" s="29">
        <f t="shared" si="15"/>
        <v>20983.620000000003</v>
      </c>
      <c r="Q130" s="29">
        <f t="shared" si="16"/>
        <v>16819</v>
      </c>
      <c r="R130" s="29">
        <f t="shared" si="17"/>
        <v>89016.38</v>
      </c>
      <c r="S130" s="30">
        <v>111</v>
      </c>
    </row>
    <row r="131" spans="1:19" s="31" customFormat="1" ht="33.950000000000003" customHeight="1">
      <c r="A131" s="24">
        <v>131</v>
      </c>
      <c r="B131" s="69" t="s">
        <v>228</v>
      </c>
      <c r="C131" s="32" t="s">
        <v>87</v>
      </c>
      <c r="D131" s="69" t="s">
        <v>229</v>
      </c>
      <c r="E131" s="33" t="s">
        <v>295</v>
      </c>
      <c r="F131" s="22">
        <v>65000</v>
      </c>
      <c r="G131" s="34">
        <v>4427.58</v>
      </c>
      <c r="H131" s="29">
        <v>25</v>
      </c>
      <c r="I131" s="29">
        <f t="shared" si="9"/>
        <v>1865.5</v>
      </c>
      <c r="J131" s="29">
        <f t="shared" si="10"/>
        <v>4615</v>
      </c>
      <c r="K131" s="27">
        <f t="shared" si="11"/>
        <v>715.00000000000011</v>
      </c>
      <c r="L131" s="29">
        <f t="shared" si="12"/>
        <v>1976</v>
      </c>
      <c r="M131" s="29">
        <f t="shared" si="13"/>
        <v>4608.5</v>
      </c>
      <c r="N131" s="28"/>
      <c r="O131" s="29">
        <f t="shared" si="14"/>
        <v>13780</v>
      </c>
      <c r="P131" s="29">
        <f t="shared" si="15"/>
        <v>8294.08</v>
      </c>
      <c r="Q131" s="29">
        <f t="shared" si="16"/>
        <v>9938.5</v>
      </c>
      <c r="R131" s="29">
        <f t="shared" si="17"/>
        <v>56705.919999999998</v>
      </c>
      <c r="S131" s="30">
        <v>111</v>
      </c>
    </row>
    <row r="132" spans="1:19" s="31" customFormat="1" ht="33.950000000000003" customHeight="1">
      <c r="A132" s="24">
        <v>132</v>
      </c>
      <c r="B132" s="25" t="s">
        <v>381</v>
      </c>
      <c r="C132" s="32" t="s">
        <v>87</v>
      </c>
      <c r="D132" s="32" t="s">
        <v>382</v>
      </c>
      <c r="E132" s="33" t="s">
        <v>293</v>
      </c>
      <c r="F132" s="22">
        <v>65000</v>
      </c>
      <c r="G132" s="34">
        <v>4427.58</v>
      </c>
      <c r="H132" s="29">
        <v>25</v>
      </c>
      <c r="I132" s="29">
        <f t="shared" ref="I132:I195" si="18">+F132*2.87%</f>
        <v>1865.5</v>
      </c>
      <c r="J132" s="29">
        <f t="shared" ref="J132:J195" si="19">+F132*7.1%</f>
        <v>4615</v>
      </c>
      <c r="K132" s="27">
        <f t="shared" ref="K132:K195" si="20">F132*1.1%</f>
        <v>715.00000000000011</v>
      </c>
      <c r="L132" s="29">
        <f t="shared" ref="L132:L195" si="21">+F132*3.04%</f>
        <v>1976</v>
      </c>
      <c r="M132" s="29">
        <f t="shared" ref="M132:M195" si="22">+F132*7.09%</f>
        <v>4608.5</v>
      </c>
      <c r="N132" s="28"/>
      <c r="O132" s="29">
        <f t="shared" ref="O132:O195" si="23">SUM(I132:N132)</f>
        <v>13780</v>
      </c>
      <c r="P132" s="29">
        <f t="shared" ref="P132:P195" si="24">+G132+H132+I132+L132+N132</f>
        <v>8294.08</v>
      </c>
      <c r="Q132" s="29">
        <f t="shared" ref="Q132:Q195" si="25">+J132+K132+M132</f>
        <v>9938.5</v>
      </c>
      <c r="R132" s="29">
        <f t="shared" ref="R132:R195" si="26">+F132-P132</f>
        <v>56705.919999999998</v>
      </c>
      <c r="S132" s="30">
        <v>111</v>
      </c>
    </row>
    <row r="133" spans="1:19" s="31" customFormat="1" ht="33.950000000000003" customHeight="1">
      <c r="A133" s="87">
        <v>133</v>
      </c>
      <c r="B133" s="69" t="s">
        <v>192</v>
      </c>
      <c r="C133" s="69" t="s">
        <v>66</v>
      </c>
      <c r="D133" s="69" t="s">
        <v>42</v>
      </c>
      <c r="E133" s="88" t="s">
        <v>295</v>
      </c>
      <c r="F133" s="89">
        <v>35000</v>
      </c>
      <c r="G133" s="90"/>
      <c r="H133" s="91">
        <v>25</v>
      </c>
      <c r="I133" s="91">
        <f t="shared" si="18"/>
        <v>1004.5</v>
      </c>
      <c r="J133" s="91">
        <f t="shared" si="19"/>
        <v>2485</v>
      </c>
      <c r="K133" s="92">
        <f t="shared" si="20"/>
        <v>385.00000000000006</v>
      </c>
      <c r="L133" s="91">
        <f t="shared" si="21"/>
        <v>1064</v>
      </c>
      <c r="M133" s="91">
        <f t="shared" si="22"/>
        <v>2481.5</v>
      </c>
      <c r="N133" s="93">
        <v>2380.2399999999998</v>
      </c>
      <c r="O133" s="91">
        <f t="shared" si="23"/>
        <v>9800.24</v>
      </c>
      <c r="P133" s="91">
        <f t="shared" si="24"/>
        <v>4473.74</v>
      </c>
      <c r="Q133" s="91">
        <f t="shared" si="25"/>
        <v>5351.5</v>
      </c>
      <c r="R133" s="91">
        <f t="shared" si="26"/>
        <v>30526.260000000002</v>
      </c>
      <c r="S133" s="94">
        <v>111</v>
      </c>
    </row>
    <row r="134" spans="1:19" s="31" customFormat="1" ht="33.950000000000003" customHeight="1">
      <c r="A134" s="24">
        <v>134</v>
      </c>
      <c r="B134" s="32" t="s">
        <v>165</v>
      </c>
      <c r="C134" s="32" t="s">
        <v>73</v>
      </c>
      <c r="D134" s="32" t="s">
        <v>110</v>
      </c>
      <c r="E134" s="33" t="s">
        <v>293</v>
      </c>
      <c r="F134" s="22">
        <v>19800</v>
      </c>
      <c r="G134" s="34"/>
      <c r="H134" s="29">
        <v>25</v>
      </c>
      <c r="I134" s="29">
        <f t="shared" si="18"/>
        <v>568.26</v>
      </c>
      <c r="J134" s="29">
        <f t="shared" si="19"/>
        <v>1405.8</v>
      </c>
      <c r="K134" s="27">
        <f t="shared" si="20"/>
        <v>217.8</v>
      </c>
      <c r="L134" s="29">
        <f t="shared" si="21"/>
        <v>601.91999999999996</v>
      </c>
      <c r="M134" s="29">
        <f t="shared" si="22"/>
        <v>1403.8200000000002</v>
      </c>
      <c r="N134" s="28"/>
      <c r="O134" s="29">
        <f t="shared" si="23"/>
        <v>4197.6000000000004</v>
      </c>
      <c r="P134" s="29">
        <f t="shared" si="24"/>
        <v>1195.1799999999998</v>
      </c>
      <c r="Q134" s="29">
        <f t="shared" si="25"/>
        <v>3027.42</v>
      </c>
      <c r="R134" s="29">
        <f t="shared" si="26"/>
        <v>18604.82</v>
      </c>
      <c r="S134" s="30">
        <v>111</v>
      </c>
    </row>
    <row r="135" spans="1:19" s="31" customFormat="1" ht="33.950000000000003" customHeight="1">
      <c r="A135" s="81">
        <v>135</v>
      </c>
      <c r="B135" s="73" t="s">
        <v>96</v>
      </c>
      <c r="C135" s="73" t="s">
        <v>41</v>
      </c>
      <c r="D135" s="73" t="s">
        <v>309</v>
      </c>
      <c r="E135" s="36" t="s">
        <v>295</v>
      </c>
      <c r="F135" s="37">
        <v>110000</v>
      </c>
      <c r="G135" s="38">
        <v>14457.62</v>
      </c>
      <c r="H135" s="39">
        <v>25</v>
      </c>
      <c r="I135" s="39">
        <f t="shared" si="18"/>
        <v>3157</v>
      </c>
      <c r="J135" s="39">
        <f t="shared" si="19"/>
        <v>7809.9999999999991</v>
      </c>
      <c r="K135" s="40">
        <f t="shared" si="20"/>
        <v>1210.0000000000002</v>
      </c>
      <c r="L135" s="39">
        <f t="shared" si="21"/>
        <v>3344</v>
      </c>
      <c r="M135" s="39">
        <f t="shared" si="22"/>
        <v>7799.0000000000009</v>
      </c>
      <c r="N135" s="41"/>
      <c r="O135" s="39">
        <f t="shared" si="23"/>
        <v>23320</v>
      </c>
      <c r="P135" s="39">
        <f t="shared" si="24"/>
        <v>20983.620000000003</v>
      </c>
      <c r="Q135" s="39">
        <f t="shared" si="25"/>
        <v>16819</v>
      </c>
      <c r="R135" s="39">
        <f t="shared" si="26"/>
        <v>89016.38</v>
      </c>
      <c r="S135" s="42">
        <v>111</v>
      </c>
    </row>
    <row r="136" spans="1:19" s="31" customFormat="1" ht="33.950000000000003" customHeight="1">
      <c r="A136" s="24">
        <v>136</v>
      </c>
      <c r="B136" s="32" t="s">
        <v>107</v>
      </c>
      <c r="C136" s="32" t="s">
        <v>108</v>
      </c>
      <c r="D136" s="32" t="s">
        <v>154</v>
      </c>
      <c r="E136" s="33" t="s">
        <v>295</v>
      </c>
      <c r="F136" s="22">
        <v>38500</v>
      </c>
      <c r="G136" s="34">
        <v>52.43</v>
      </c>
      <c r="H136" s="29">
        <v>25</v>
      </c>
      <c r="I136" s="29">
        <f t="shared" si="18"/>
        <v>1104.95</v>
      </c>
      <c r="J136" s="29">
        <f t="shared" si="19"/>
        <v>2733.4999999999995</v>
      </c>
      <c r="K136" s="27">
        <f t="shared" si="20"/>
        <v>423.50000000000006</v>
      </c>
      <c r="L136" s="29">
        <f t="shared" si="21"/>
        <v>1170.4000000000001</v>
      </c>
      <c r="M136" s="29">
        <f t="shared" si="22"/>
        <v>2729.65</v>
      </c>
      <c r="N136" s="28">
        <v>1190.1199999999999</v>
      </c>
      <c r="O136" s="29">
        <f t="shared" si="23"/>
        <v>9352.119999999999</v>
      </c>
      <c r="P136" s="29">
        <f t="shared" si="24"/>
        <v>3542.9</v>
      </c>
      <c r="Q136" s="29">
        <f t="shared" si="25"/>
        <v>5886.65</v>
      </c>
      <c r="R136" s="29">
        <f t="shared" si="26"/>
        <v>34957.1</v>
      </c>
      <c r="S136" s="30">
        <v>111</v>
      </c>
    </row>
    <row r="137" spans="1:19" s="31" customFormat="1" ht="33.950000000000003" customHeight="1">
      <c r="A137" s="24">
        <v>137</v>
      </c>
      <c r="B137" s="32" t="s">
        <v>122</v>
      </c>
      <c r="C137" s="32" t="s">
        <v>41</v>
      </c>
      <c r="D137" s="32" t="s">
        <v>154</v>
      </c>
      <c r="E137" s="33" t="s">
        <v>295</v>
      </c>
      <c r="F137" s="22">
        <v>28875</v>
      </c>
      <c r="G137" s="34"/>
      <c r="H137" s="29">
        <v>25</v>
      </c>
      <c r="I137" s="29">
        <f t="shared" si="18"/>
        <v>828.71249999999998</v>
      </c>
      <c r="J137" s="29">
        <f t="shared" si="19"/>
        <v>2050.125</v>
      </c>
      <c r="K137" s="27">
        <f t="shared" si="20"/>
        <v>317.62500000000006</v>
      </c>
      <c r="L137" s="29">
        <f t="shared" si="21"/>
        <v>877.8</v>
      </c>
      <c r="M137" s="29">
        <f t="shared" si="22"/>
        <v>2047.2375000000002</v>
      </c>
      <c r="N137" s="28">
        <v>2380.2399999999998</v>
      </c>
      <c r="O137" s="29">
        <f t="shared" si="23"/>
        <v>8501.74</v>
      </c>
      <c r="P137" s="29">
        <f t="shared" si="24"/>
        <v>4111.7524999999996</v>
      </c>
      <c r="Q137" s="29">
        <f t="shared" si="25"/>
        <v>4414.9875000000002</v>
      </c>
      <c r="R137" s="29">
        <f t="shared" si="26"/>
        <v>24763.247500000001</v>
      </c>
      <c r="S137" s="30">
        <v>111</v>
      </c>
    </row>
    <row r="138" spans="1:19" s="31" customFormat="1" ht="33.950000000000003" customHeight="1">
      <c r="A138" s="24">
        <v>138</v>
      </c>
      <c r="B138" s="32" t="s">
        <v>78</v>
      </c>
      <c r="C138" s="32" t="s">
        <v>61</v>
      </c>
      <c r="D138" s="32" t="s">
        <v>42</v>
      </c>
      <c r="E138" s="33" t="s">
        <v>295</v>
      </c>
      <c r="F138" s="22">
        <v>35000</v>
      </c>
      <c r="G138" s="34"/>
      <c r="H138" s="29">
        <v>25</v>
      </c>
      <c r="I138" s="29">
        <f t="shared" si="18"/>
        <v>1004.5</v>
      </c>
      <c r="J138" s="29">
        <f t="shared" si="19"/>
        <v>2485</v>
      </c>
      <c r="K138" s="27">
        <f t="shared" si="20"/>
        <v>385.00000000000006</v>
      </c>
      <c r="L138" s="29">
        <f t="shared" si="21"/>
        <v>1064</v>
      </c>
      <c r="M138" s="29">
        <f t="shared" si="22"/>
        <v>2481.5</v>
      </c>
      <c r="N138" s="28"/>
      <c r="O138" s="29">
        <f t="shared" si="23"/>
        <v>7420</v>
      </c>
      <c r="P138" s="29">
        <f t="shared" si="24"/>
        <v>2093.5</v>
      </c>
      <c r="Q138" s="29">
        <f t="shared" si="25"/>
        <v>5351.5</v>
      </c>
      <c r="R138" s="29">
        <f t="shared" si="26"/>
        <v>32906.5</v>
      </c>
      <c r="S138" s="30">
        <v>111</v>
      </c>
    </row>
    <row r="139" spans="1:19" s="31" customFormat="1" ht="33.950000000000003" customHeight="1">
      <c r="A139" s="24">
        <v>139</v>
      </c>
      <c r="B139" s="32" t="s">
        <v>244</v>
      </c>
      <c r="C139" s="32" t="s">
        <v>41</v>
      </c>
      <c r="D139" s="32" t="s">
        <v>45</v>
      </c>
      <c r="E139" s="33" t="s">
        <v>295</v>
      </c>
      <c r="F139" s="22">
        <v>28875</v>
      </c>
      <c r="G139" s="34"/>
      <c r="H139" s="29">
        <v>25</v>
      </c>
      <c r="I139" s="29">
        <f t="shared" si="18"/>
        <v>828.71249999999998</v>
      </c>
      <c r="J139" s="29">
        <f t="shared" si="19"/>
        <v>2050.125</v>
      </c>
      <c r="K139" s="27">
        <f t="shared" si="20"/>
        <v>317.62500000000006</v>
      </c>
      <c r="L139" s="29">
        <f t="shared" si="21"/>
        <v>877.8</v>
      </c>
      <c r="M139" s="29">
        <f t="shared" si="22"/>
        <v>2047.2375000000002</v>
      </c>
      <c r="N139" s="28"/>
      <c r="O139" s="29">
        <f t="shared" si="23"/>
        <v>6121.5</v>
      </c>
      <c r="P139" s="29">
        <f t="shared" si="24"/>
        <v>1731.5124999999998</v>
      </c>
      <c r="Q139" s="29">
        <f t="shared" si="25"/>
        <v>4414.9875000000002</v>
      </c>
      <c r="R139" s="29">
        <f t="shared" si="26"/>
        <v>27143.487499999999</v>
      </c>
      <c r="S139" s="30">
        <v>111</v>
      </c>
    </row>
    <row r="140" spans="1:19" s="31" customFormat="1" ht="33.950000000000003" customHeight="1">
      <c r="A140" s="24">
        <v>140</v>
      </c>
      <c r="B140" s="32" t="s">
        <v>272</v>
      </c>
      <c r="C140" s="32" t="s">
        <v>41</v>
      </c>
      <c r="D140" s="32" t="s">
        <v>42</v>
      </c>
      <c r="E140" s="33" t="s">
        <v>295</v>
      </c>
      <c r="F140" s="22">
        <v>35000</v>
      </c>
      <c r="G140" s="34"/>
      <c r="H140" s="29">
        <v>25</v>
      </c>
      <c r="I140" s="29">
        <f t="shared" si="18"/>
        <v>1004.5</v>
      </c>
      <c r="J140" s="29">
        <f t="shared" si="19"/>
        <v>2485</v>
      </c>
      <c r="K140" s="27">
        <f t="shared" si="20"/>
        <v>385.00000000000006</v>
      </c>
      <c r="L140" s="29">
        <f t="shared" si="21"/>
        <v>1064</v>
      </c>
      <c r="M140" s="29">
        <f t="shared" si="22"/>
        <v>2481.5</v>
      </c>
      <c r="N140" s="28"/>
      <c r="O140" s="29">
        <f t="shared" si="23"/>
        <v>7420</v>
      </c>
      <c r="P140" s="29">
        <f t="shared" si="24"/>
        <v>2093.5</v>
      </c>
      <c r="Q140" s="29">
        <f t="shared" si="25"/>
        <v>5351.5</v>
      </c>
      <c r="R140" s="29">
        <f t="shared" si="26"/>
        <v>32906.5</v>
      </c>
      <c r="S140" s="30">
        <v>111</v>
      </c>
    </row>
    <row r="141" spans="1:19" s="31" customFormat="1" ht="33.950000000000003" customHeight="1">
      <c r="A141" s="24">
        <v>141</v>
      </c>
      <c r="B141" s="32" t="s">
        <v>60</v>
      </c>
      <c r="C141" s="32" t="s">
        <v>61</v>
      </c>
      <c r="D141" s="32" t="s">
        <v>42</v>
      </c>
      <c r="E141" s="33" t="s">
        <v>295</v>
      </c>
      <c r="F141" s="22">
        <v>35000</v>
      </c>
      <c r="G141" s="34"/>
      <c r="H141" s="29">
        <v>25</v>
      </c>
      <c r="I141" s="29">
        <f t="shared" si="18"/>
        <v>1004.5</v>
      </c>
      <c r="J141" s="29">
        <f t="shared" si="19"/>
        <v>2485</v>
      </c>
      <c r="K141" s="27">
        <f t="shared" si="20"/>
        <v>385.00000000000006</v>
      </c>
      <c r="L141" s="29">
        <f t="shared" si="21"/>
        <v>1064</v>
      </c>
      <c r="M141" s="29">
        <f t="shared" si="22"/>
        <v>2481.5</v>
      </c>
      <c r="N141" s="28"/>
      <c r="O141" s="29">
        <f t="shared" si="23"/>
        <v>7420</v>
      </c>
      <c r="P141" s="29">
        <f t="shared" si="24"/>
        <v>2093.5</v>
      </c>
      <c r="Q141" s="29">
        <f t="shared" si="25"/>
        <v>5351.5</v>
      </c>
      <c r="R141" s="29">
        <f t="shared" si="26"/>
        <v>32906.5</v>
      </c>
      <c r="S141" s="30">
        <v>111</v>
      </c>
    </row>
    <row r="142" spans="1:19" s="31" customFormat="1" ht="33.950000000000003" customHeight="1">
      <c r="A142" s="24">
        <v>142</v>
      </c>
      <c r="B142" s="32" t="s">
        <v>204</v>
      </c>
      <c r="C142" s="32" t="s">
        <v>41</v>
      </c>
      <c r="D142" s="32" t="s">
        <v>42</v>
      </c>
      <c r="E142" s="33" t="s">
        <v>295</v>
      </c>
      <c r="F142" s="22">
        <v>35000</v>
      </c>
      <c r="G142" s="34"/>
      <c r="H142" s="29">
        <v>25</v>
      </c>
      <c r="I142" s="29">
        <f t="shared" si="18"/>
        <v>1004.5</v>
      </c>
      <c r="J142" s="29">
        <f t="shared" si="19"/>
        <v>2485</v>
      </c>
      <c r="K142" s="27">
        <f t="shared" si="20"/>
        <v>385.00000000000006</v>
      </c>
      <c r="L142" s="29">
        <f t="shared" si="21"/>
        <v>1064</v>
      </c>
      <c r="M142" s="29">
        <f t="shared" si="22"/>
        <v>2481.5</v>
      </c>
      <c r="N142" s="28">
        <v>1190.1199999999999</v>
      </c>
      <c r="O142" s="29">
        <f t="shared" si="23"/>
        <v>8610.119999999999</v>
      </c>
      <c r="P142" s="29">
        <f t="shared" si="24"/>
        <v>3283.62</v>
      </c>
      <c r="Q142" s="29">
        <f t="shared" si="25"/>
        <v>5351.5</v>
      </c>
      <c r="R142" s="29">
        <f t="shared" si="26"/>
        <v>31716.38</v>
      </c>
      <c r="S142" s="30">
        <v>111</v>
      </c>
    </row>
    <row r="143" spans="1:19" s="71" customFormat="1" ht="33.75" customHeight="1">
      <c r="A143" s="24">
        <v>143</v>
      </c>
      <c r="B143" s="32" t="s">
        <v>195</v>
      </c>
      <c r="C143" s="32" t="s">
        <v>66</v>
      </c>
      <c r="D143" s="32" t="s">
        <v>42</v>
      </c>
      <c r="E143" s="33" t="s">
        <v>293</v>
      </c>
      <c r="F143" s="22">
        <v>35000</v>
      </c>
      <c r="G143" s="34"/>
      <c r="H143" s="29">
        <v>25</v>
      </c>
      <c r="I143" s="29">
        <f t="shared" si="18"/>
        <v>1004.5</v>
      </c>
      <c r="J143" s="29">
        <f t="shared" si="19"/>
        <v>2485</v>
      </c>
      <c r="K143" s="27">
        <f t="shared" si="20"/>
        <v>385.00000000000006</v>
      </c>
      <c r="L143" s="29">
        <f t="shared" si="21"/>
        <v>1064</v>
      </c>
      <c r="M143" s="29">
        <f t="shared" si="22"/>
        <v>2481.5</v>
      </c>
      <c r="N143" s="28">
        <v>1190.1199999999999</v>
      </c>
      <c r="O143" s="29">
        <f t="shared" si="23"/>
        <v>8610.119999999999</v>
      </c>
      <c r="P143" s="29">
        <f t="shared" si="24"/>
        <v>3283.62</v>
      </c>
      <c r="Q143" s="29">
        <f t="shared" si="25"/>
        <v>5351.5</v>
      </c>
      <c r="R143" s="29">
        <f t="shared" si="26"/>
        <v>31716.38</v>
      </c>
      <c r="S143" s="30">
        <v>111</v>
      </c>
    </row>
    <row r="144" spans="1:19" s="31" customFormat="1" ht="33.950000000000003" customHeight="1">
      <c r="A144" s="24">
        <v>144</v>
      </c>
      <c r="B144" s="32" t="s">
        <v>279</v>
      </c>
      <c r="C144" s="32" t="s">
        <v>41</v>
      </c>
      <c r="D144" s="32" t="s">
        <v>42</v>
      </c>
      <c r="E144" s="33" t="s">
        <v>293</v>
      </c>
      <c r="F144" s="22">
        <v>35000</v>
      </c>
      <c r="G144" s="34"/>
      <c r="H144" s="29">
        <v>25</v>
      </c>
      <c r="I144" s="29">
        <f t="shared" si="18"/>
        <v>1004.5</v>
      </c>
      <c r="J144" s="29">
        <f t="shared" si="19"/>
        <v>2485</v>
      </c>
      <c r="K144" s="27">
        <f t="shared" si="20"/>
        <v>385.00000000000006</v>
      </c>
      <c r="L144" s="29">
        <f t="shared" si="21"/>
        <v>1064</v>
      </c>
      <c r="M144" s="29">
        <f t="shared" si="22"/>
        <v>2481.5</v>
      </c>
      <c r="N144" s="28"/>
      <c r="O144" s="29">
        <f t="shared" si="23"/>
        <v>7420</v>
      </c>
      <c r="P144" s="29">
        <f t="shared" si="24"/>
        <v>2093.5</v>
      </c>
      <c r="Q144" s="29">
        <f t="shared" si="25"/>
        <v>5351.5</v>
      </c>
      <c r="R144" s="29">
        <f t="shared" si="26"/>
        <v>32906.5</v>
      </c>
      <c r="S144" s="30">
        <v>111</v>
      </c>
    </row>
    <row r="145" spans="1:19" s="31" customFormat="1" ht="33.950000000000003" customHeight="1">
      <c r="A145" s="24">
        <v>145</v>
      </c>
      <c r="B145" s="32" t="s">
        <v>131</v>
      </c>
      <c r="C145" s="32" t="s">
        <v>41</v>
      </c>
      <c r="D145" s="32" t="s">
        <v>42</v>
      </c>
      <c r="E145" s="33" t="s">
        <v>293</v>
      </c>
      <c r="F145" s="22">
        <v>35000</v>
      </c>
      <c r="G145" s="34"/>
      <c r="H145" s="29">
        <v>25</v>
      </c>
      <c r="I145" s="29">
        <f t="shared" si="18"/>
        <v>1004.5</v>
      </c>
      <c r="J145" s="29">
        <f t="shared" si="19"/>
        <v>2485</v>
      </c>
      <c r="K145" s="27">
        <f t="shared" si="20"/>
        <v>385.00000000000006</v>
      </c>
      <c r="L145" s="29">
        <f t="shared" si="21"/>
        <v>1064</v>
      </c>
      <c r="M145" s="29">
        <f t="shared" si="22"/>
        <v>2481.5</v>
      </c>
      <c r="N145" s="28"/>
      <c r="O145" s="29">
        <f t="shared" si="23"/>
        <v>7420</v>
      </c>
      <c r="P145" s="29">
        <f t="shared" si="24"/>
        <v>2093.5</v>
      </c>
      <c r="Q145" s="29">
        <f t="shared" si="25"/>
        <v>5351.5</v>
      </c>
      <c r="R145" s="29">
        <f t="shared" si="26"/>
        <v>32906.5</v>
      </c>
      <c r="S145" s="30">
        <v>111</v>
      </c>
    </row>
    <row r="146" spans="1:19" s="31" customFormat="1" ht="33.950000000000003" customHeight="1">
      <c r="A146" s="24">
        <v>146</v>
      </c>
      <c r="B146" s="32" t="s">
        <v>280</v>
      </c>
      <c r="C146" s="32" t="s">
        <v>41</v>
      </c>
      <c r="D146" s="32" t="s">
        <v>42</v>
      </c>
      <c r="E146" s="33" t="s">
        <v>295</v>
      </c>
      <c r="F146" s="22">
        <v>35000</v>
      </c>
      <c r="G146" s="34"/>
      <c r="H146" s="29">
        <v>25</v>
      </c>
      <c r="I146" s="29">
        <f t="shared" si="18"/>
        <v>1004.5</v>
      </c>
      <c r="J146" s="29">
        <f t="shared" si="19"/>
        <v>2485</v>
      </c>
      <c r="K146" s="27">
        <f t="shared" si="20"/>
        <v>385.00000000000006</v>
      </c>
      <c r="L146" s="29">
        <f t="shared" si="21"/>
        <v>1064</v>
      </c>
      <c r="M146" s="29">
        <f t="shared" si="22"/>
        <v>2481.5</v>
      </c>
      <c r="N146" s="28">
        <v>1190.1199999999999</v>
      </c>
      <c r="O146" s="29">
        <f t="shared" si="23"/>
        <v>8610.119999999999</v>
      </c>
      <c r="P146" s="29">
        <f t="shared" si="24"/>
        <v>3283.62</v>
      </c>
      <c r="Q146" s="29">
        <f t="shared" si="25"/>
        <v>5351.5</v>
      </c>
      <c r="R146" s="29">
        <f t="shared" si="26"/>
        <v>31716.38</v>
      </c>
      <c r="S146" s="30">
        <v>111</v>
      </c>
    </row>
    <row r="147" spans="1:19" s="31" customFormat="1" ht="33.950000000000003" customHeight="1">
      <c r="A147" s="24">
        <v>147</v>
      </c>
      <c r="B147" s="32" t="s">
        <v>109</v>
      </c>
      <c r="C147" s="32" t="s">
        <v>61</v>
      </c>
      <c r="D147" s="32" t="s">
        <v>42</v>
      </c>
      <c r="E147" s="33" t="s">
        <v>295</v>
      </c>
      <c r="F147" s="22">
        <v>35000</v>
      </c>
      <c r="G147" s="34"/>
      <c r="H147" s="29">
        <v>25</v>
      </c>
      <c r="I147" s="29">
        <f t="shared" si="18"/>
        <v>1004.5</v>
      </c>
      <c r="J147" s="29">
        <f t="shared" si="19"/>
        <v>2485</v>
      </c>
      <c r="K147" s="27">
        <f t="shared" si="20"/>
        <v>385.00000000000006</v>
      </c>
      <c r="L147" s="29">
        <f t="shared" si="21"/>
        <v>1064</v>
      </c>
      <c r="M147" s="29">
        <f t="shared" si="22"/>
        <v>2481.5</v>
      </c>
      <c r="N147" s="28"/>
      <c r="O147" s="29">
        <f t="shared" si="23"/>
        <v>7420</v>
      </c>
      <c r="P147" s="29">
        <f t="shared" si="24"/>
        <v>2093.5</v>
      </c>
      <c r="Q147" s="29">
        <f t="shared" si="25"/>
        <v>5351.5</v>
      </c>
      <c r="R147" s="29">
        <f t="shared" si="26"/>
        <v>32906.5</v>
      </c>
      <c r="S147" s="30">
        <v>111</v>
      </c>
    </row>
    <row r="148" spans="1:19" s="31" customFormat="1" ht="33.950000000000003" customHeight="1">
      <c r="A148" s="24">
        <v>148</v>
      </c>
      <c r="B148" s="32" t="s">
        <v>142</v>
      </c>
      <c r="C148" s="32" t="s">
        <v>41</v>
      </c>
      <c r="D148" s="32" t="s">
        <v>42</v>
      </c>
      <c r="E148" s="33" t="s">
        <v>295</v>
      </c>
      <c r="F148" s="22">
        <v>35000</v>
      </c>
      <c r="G148" s="34"/>
      <c r="H148" s="29">
        <v>25</v>
      </c>
      <c r="I148" s="29">
        <f t="shared" si="18"/>
        <v>1004.5</v>
      </c>
      <c r="J148" s="29">
        <f t="shared" si="19"/>
        <v>2485</v>
      </c>
      <c r="K148" s="27">
        <f t="shared" si="20"/>
        <v>385.00000000000006</v>
      </c>
      <c r="L148" s="29">
        <f t="shared" si="21"/>
        <v>1064</v>
      </c>
      <c r="M148" s="29">
        <f t="shared" si="22"/>
        <v>2481.5</v>
      </c>
      <c r="N148" s="28"/>
      <c r="O148" s="29">
        <f t="shared" si="23"/>
        <v>7420</v>
      </c>
      <c r="P148" s="29">
        <f t="shared" si="24"/>
        <v>2093.5</v>
      </c>
      <c r="Q148" s="29">
        <f t="shared" si="25"/>
        <v>5351.5</v>
      </c>
      <c r="R148" s="29">
        <f t="shared" si="26"/>
        <v>32906.5</v>
      </c>
      <c r="S148" s="30">
        <v>111</v>
      </c>
    </row>
    <row r="149" spans="1:19" s="31" customFormat="1" ht="33.950000000000003" customHeight="1">
      <c r="A149" s="24">
        <v>149</v>
      </c>
      <c r="B149" s="32" t="s">
        <v>270</v>
      </c>
      <c r="C149" s="32" t="s">
        <v>41</v>
      </c>
      <c r="D149" s="32" t="s">
        <v>42</v>
      </c>
      <c r="E149" s="33" t="s">
        <v>293</v>
      </c>
      <c r="F149" s="22">
        <v>35000</v>
      </c>
      <c r="G149" s="34"/>
      <c r="H149" s="29">
        <v>25</v>
      </c>
      <c r="I149" s="29">
        <f t="shared" si="18"/>
        <v>1004.5</v>
      </c>
      <c r="J149" s="29">
        <f t="shared" si="19"/>
        <v>2485</v>
      </c>
      <c r="K149" s="27">
        <f t="shared" si="20"/>
        <v>385.00000000000006</v>
      </c>
      <c r="L149" s="29">
        <f t="shared" si="21"/>
        <v>1064</v>
      </c>
      <c r="M149" s="29">
        <f t="shared" si="22"/>
        <v>2481.5</v>
      </c>
      <c r="N149" s="28">
        <v>1190.1199999999999</v>
      </c>
      <c r="O149" s="29">
        <f t="shared" si="23"/>
        <v>8610.119999999999</v>
      </c>
      <c r="P149" s="29">
        <f t="shared" si="24"/>
        <v>3283.62</v>
      </c>
      <c r="Q149" s="29">
        <f t="shared" si="25"/>
        <v>5351.5</v>
      </c>
      <c r="R149" s="29">
        <f t="shared" si="26"/>
        <v>31716.38</v>
      </c>
      <c r="S149" s="30">
        <v>111</v>
      </c>
    </row>
    <row r="150" spans="1:19" s="31" customFormat="1" ht="33.950000000000003" customHeight="1">
      <c r="A150" s="24">
        <v>150</v>
      </c>
      <c r="B150" s="32" t="s">
        <v>40</v>
      </c>
      <c r="C150" s="32" t="s">
        <v>41</v>
      </c>
      <c r="D150" s="32" t="s">
        <v>42</v>
      </c>
      <c r="E150" s="33" t="s">
        <v>293</v>
      </c>
      <c r="F150" s="35">
        <v>35000</v>
      </c>
      <c r="G150" s="34"/>
      <c r="H150" s="29">
        <v>25</v>
      </c>
      <c r="I150" s="29">
        <f t="shared" si="18"/>
        <v>1004.5</v>
      </c>
      <c r="J150" s="29">
        <f t="shared" si="19"/>
        <v>2485</v>
      </c>
      <c r="K150" s="27">
        <f t="shared" si="20"/>
        <v>385.00000000000006</v>
      </c>
      <c r="L150" s="29">
        <f t="shared" si="21"/>
        <v>1064</v>
      </c>
      <c r="M150" s="29">
        <f t="shared" si="22"/>
        <v>2481.5</v>
      </c>
      <c r="N150" s="28"/>
      <c r="O150" s="29">
        <f t="shared" si="23"/>
        <v>7420</v>
      </c>
      <c r="P150" s="29">
        <f t="shared" si="24"/>
        <v>2093.5</v>
      </c>
      <c r="Q150" s="29">
        <f t="shared" si="25"/>
        <v>5351.5</v>
      </c>
      <c r="R150" s="29">
        <f t="shared" si="26"/>
        <v>32906.5</v>
      </c>
      <c r="S150" s="30">
        <v>111</v>
      </c>
    </row>
    <row r="151" spans="1:19" s="31" customFormat="1" ht="33.950000000000003" customHeight="1">
      <c r="A151" s="24">
        <v>151</v>
      </c>
      <c r="B151" s="32" t="s">
        <v>274</v>
      </c>
      <c r="C151" s="32" t="s">
        <v>41</v>
      </c>
      <c r="D151" s="32" t="s">
        <v>42</v>
      </c>
      <c r="E151" s="33" t="s">
        <v>293</v>
      </c>
      <c r="F151" s="35">
        <v>35000</v>
      </c>
      <c r="G151" s="34"/>
      <c r="H151" s="29">
        <v>25</v>
      </c>
      <c r="I151" s="29">
        <f t="shared" si="18"/>
        <v>1004.5</v>
      </c>
      <c r="J151" s="29">
        <f t="shared" si="19"/>
        <v>2485</v>
      </c>
      <c r="K151" s="27">
        <f t="shared" si="20"/>
        <v>385.00000000000006</v>
      </c>
      <c r="L151" s="29">
        <f t="shared" si="21"/>
        <v>1064</v>
      </c>
      <c r="M151" s="29">
        <f t="shared" si="22"/>
        <v>2481.5</v>
      </c>
      <c r="N151" s="28"/>
      <c r="O151" s="29">
        <f t="shared" si="23"/>
        <v>7420</v>
      </c>
      <c r="P151" s="29">
        <f t="shared" si="24"/>
        <v>2093.5</v>
      </c>
      <c r="Q151" s="29">
        <f t="shared" si="25"/>
        <v>5351.5</v>
      </c>
      <c r="R151" s="29">
        <f t="shared" si="26"/>
        <v>32906.5</v>
      </c>
      <c r="S151" s="30">
        <v>111</v>
      </c>
    </row>
    <row r="152" spans="1:19" s="31" customFormat="1" ht="33.950000000000003" customHeight="1">
      <c r="A152" s="24">
        <v>152</v>
      </c>
      <c r="B152" s="32" t="s">
        <v>91</v>
      </c>
      <c r="C152" s="32" t="s">
        <v>41</v>
      </c>
      <c r="D152" s="32" t="s">
        <v>42</v>
      </c>
      <c r="E152" s="33" t="s">
        <v>293</v>
      </c>
      <c r="F152" s="35">
        <v>35000</v>
      </c>
      <c r="G152" s="34"/>
      <c r="H152" s="29">
        <v>25</v>
      </c>
      <c r="I152" s="29">
        <f t="shared" si="18"/>
        <v>1004.5</v>
      </c>
      <c r="J152" s="29">
        <f t="shared" si="19"/>
        <v>2485</v>
      </c>
      <c r="K152" s="27">
        <f t="shared" si="20"/>
        <v>385.00000000000006</v>
      </c>
      <c r="L152" s="29">
        <f t="shared" si="21"/>
        <v>1064</v>
      </c>
      <c r="M152" s="29">
        <f t="shared" si="22"/>
        <v>2481.5</v>
      </c>
      <c r="N152" s="28"/>
      <c r="O152" s="29">
        <f t="shared" si="23"/>
        <v>7420</v>
      </c>
      <c r="P152" s="29">
        <f t="shared" si="24"/>
        <v>2093.5</v>
      </c>
      <c r="Q152" s="29">
        <f t="shared" si="25"/>
        <v>5351.5</v>
      </c>
      <c r="R152" s="29">
        <f t="shared" si="26"/>
        <v>32906.5</v>
      </c>
      <c r="S152" s="30">
        <v>111</v>
      </c>
    </row>
    <row r="153" spans="1:19" s="31" customFormat="1" ht="33.950000000000003" customHeight="1">
      <c r="A153" s="24">
        <v>153</v>
      </c>
      <c r="B153" s="32" t="s">
        <v>191</v>
      </c>
      <c r="C153" s="32" t="s">
        <v>66</v>
      </c>
      <c r="D153" s="32" t="s">
        <v>45</v>
      </c>
      <c r="E153" s="33" t="s">
        <v>295</v>
      </c>
      <c r="F153" s="22">
        <v>28875</v>
      </c>
      <c r="G153" s="34"/>
      <c r="H153" s="29">
        <v>25</v>
      </c>
      <c r="I153" s="29">
        <f t="shared" si="18"/>
        <v>828.71249999999998</v>
      </c>
      <c r="J153" s="29">
        <f t="shared" si="19"/>
        <v>2050.125</v>
      </c>
      <c r="K153" s="27">
        <f t="shared" si="20"/>
        <v>317.62500000000006</v>
      </c>
      <c r="L153" s="29">
        <f t="shared" si="21"/>
        <v>877.8</v>
      </c>
      <c r="M153" s="29">
        <f t="shared" si="22"/>
        <v>2047.2375000000002</v>
      </c>
      <c r="N153" s="28"/>
      <c r="O153" s="29">
        <f t="shared" si="23"/>
        <v>6121.5</v>
      </c>
      <c r="P153" s="29">
        <f t="shared" si="24"/>
        <v>1731.5124999999998</v>
      </c>
      <c r="Q153" s="29">
        <f t="shared" si="25"/>
        <v>4414.9875000000002</v>
      </c>
      <c r="R153" s="29">
        <f t="shared" si="26"/>
        <v>27143.487499999999</v>
      </c>
      <c r="S153" s="30">
        <v>111</v>
      </c>
    </row>
    <row r="154" spans="1:19" s="31" customFormat="1" ht="33.950000000000003" customHeight="1">
      <c r="A154" s="24">
        <v>154</v>
      </c>
      <c r="B154" s="32" t="s">
        <v>162</v>
      </c>
      <c r="C154" s="32" t="s">
        <v>41</v>
      </c>
      <c r="D154" s="32" t="s">
        <v>42</v>
      </c>
      <c r="E154" s="33" t="s">
        <v>293</v>
      </c>
      <c r="F154" s="22">
        <v>35000</v>
      </c>
      <c r="G154" s="34"/>
      <c r="H154" s="29">
        <v>25</v>
      </c>
      <c r="I154" s="29">
        <f t="shared" si="18"/>
        <v>1004.5</v>
      </c>
      <c r="J154" s="29">
        <f t="shared" si="19"/>
        <v>2485</v>
      </c>
      <c r="K154" s="27">
        <f t="shared" si="20"/>
        <v>385.00000000000006</v>
      </c>
      <c r="L154" s="29">
        <f t="shared" si="21"/>
        <v>1064</v>
      </c>
      <c r="M154" s="29">
        <f t="shared" si="22"/>
        <v>2481.5</v>
      </c>
      <c r="N154" s="28"/>
      <c r="O154" s="29">
        <f t="shared" si="23"/>
        <v>7420</v>
      </c>
      <c r="P154" s="29">
        <f t="shared" si="24"/>
        <v>2093.5</v>
      </c>
      <c r="Q154" s="29">
        <f t="shared" si="25"/>
        <v>5351.5</v>
      </c>
      <c r="R154" s="29">
        <f t="shared" si="26"/>
        <v>32906.5</v>
      </c>
      <c r="S154" s="30">
        <v>111</v>
      </c>
    </row>
    <row r="155" spans="1:19" s="31" customFormat="1" ht="33.950000000000003" customHeight="1">
      <c r="A155" s="24">
        <v>155</v>
      </c>
      <c r="B155" s="32" t="s">
        <v>283</v>
      </c>
      <c r="C155" s="32" t="s">
        <v>41</v>
      </c>
      <c r="D155" s="32" t="s">
        <v>310</v>
      </c>
      <c r="E155" s="33" t="s">
        <v>293</v>
      </c>
      <c r="F155" s="22">
        <v>35000</v>
      </c>
      <c r="G155" s="34"/>
      <c r="H155" s="29">
        <v>25</v>
      </c>
      <c r="I155" s="29">
        <f t="shared" si="18"/>
        <v>1004.5</v>
      </c>
      <c r="J155" s="29">
        <f t="shared" si="19"/>
        <v>2485</v>
      </c>
      <c r="K155" s="27">
        <f t="shared" si="20"/>
        <v>385.00000000000006</v>
      </c>
      <c r="L155" s="29">
        <f t="shared" si="21"/>
        <v>1064</v>
      </c>
      <c r="M155" s="29">
        <f t="shared" si="22"/>
        <v>2481.5</v>
      </c>
      <c r="N155" s="28"/>
      <c r="O155" s="29">
        <f t="shared" si="23"/>
        <v>7420</v>
      </c>
      <c r="P155" s="29">
        <f t="shared" si="24"/>
        <v>2093.5</v>
      </c>
      <c r="Q155" s="29">
        <f t="shared" si="25"/>
        <v>5351.5</v>
      </c>
      <c r="R155" s="29">
        <f t="shared" si="26"/>
        <v>32906.5</v>
      </c>
      <c r="S155" s="30">
        <v>111</v>
      </c>
    </row>
    <row r="156" spans="1:19" s="31" customFormat="1" ht="33.950000000000003" customHeight="1">
      <c r="A156" s="24">
        <v>156</v>
      </c>
      <c r="B156" s="32" t="s">
        <v>57</v>
      </c>
      <c r="C156" s="32" t="s">
        <v>41</v>
      </c>
      <c r="D156" s="32" t="s">
        <v>42</v>
      </c>
      <c r="E156" s="33" t="s">
        <v>293</v>
      </c>
      <c r="F156" s="35">
        <v>35000</v>
      </c>
      <c r="G156" s="34"/>
      <c r="H156" s="29">
        <v>25</v>
      </c>
      <c r="I156" s="29">
        <f t="shared" si="18"/>
        <v>1004.5</v>
      </c>
      <c r="J156" s="29">
        <f t="shared" si="19"/>
        <v>2485</v>
      </c>
      <c r="K156" s="27">
        <f t="shared" si="20"/>
        <v>385.00000000000006</v>
      </c>
      <c r="L156" s="29">
        <f t="shared" si="21"/>
        <v>1064</v>
      </c>
      <c r="M156" s="29">
        <f t="shared" si="22"/>
        <v>2481.5</v>
      </c>
      <c r="N156" s="28"/>
      <c r="O156" s="29">
        <f t="shared" si="23"/>
        <v>7420</v>
      </c>
      <c r="P156" s="29">
        <f t="shared" si="24"/>
        <v>2093.5</v>
      </c>
      <c r="Q156" s="29">
        <f t="shared" si="25"/>
        <v>5351.5</v>
      </c>
      <c r="R156" s="29">
        <f t="shared" si="26"/>
        <v>32906.5</v>
      </c>
      <c r="S156" s="30">
        <v>111</v>
      </c>
    </row>
    <row r="157" spans="1:19" s="31" customFormat="1" ht="33.950000000000003" customHeight="1">
      <c r="A157" s="24">
        <v>157</v>
      </c>
      <c r="B157" s="32" t="s">
        <v>167</v>
      </c>
      <c r="C157" s="32" t="s">
        <v>41</v>
      </c>
      <c r="D157" s="32" t="s">
        <v>42</v>
      </c>
      <c r="E157" s="33" t="s">
        <v>293</v>
      </c>
      <c r="F157" s="22">
        <v>35000</v>
      </c>
      <c r="G157" s="34"/>
      <c r="H157" s="29">
        <v>25</v>
      </c>
      <c r="I157" s="29">
        <f t="shared" si="18"/>
        <v>1004.5</v>
      </c>
      <c r="J157" s="29">
        <f t="shared" si="19"/>
        <v>2485</v>
      </c>
      <c r="K157" s="27">
        <f t="shared" si="20"/>
        <v>385.00000000000006</v>
      </c>
      <c r="L157" s="29">
        <f t="shared" si="21"/>
        <v>1064</v>
      </c>
      <c r="M157" s="29">
        <f t="shared" si="22"/>
        <v>2481.5</v>
      </c>
      <c r="N157" s="28"/>
      <c r="O157" s="29">
        <f t="shared" si="23"/>
        <v>7420</v>
      </c>
      <c r="P157" s="29">
        <f t="shared" si="24"/>
        <v>2093.5</v>
      </c>
      <c r="Q157" s="29">
        <f t="shared" si="25"/>
        <v>5351.5</v>
      </c>
      <c r="R157" s="29">
        <f t="shared" si="26"/>
        <v>32906.5</v>
      </c>
      <c r="S157" s="30">
        <v>111</v>
      </c>
    </row>
    <row r="158" spans="1:19" s="31" customFormat="1" ht="33.950000000000003" customHeight="1">
      <c r="A158" s="24">
        <v>158</v>
      </c>
      <c r="B158" s="32" t="s">
        <v>133</v>
      </c>
      <c r="C158" s="32" t="s">
        <v>41</v>
      </c>
      <c r="D158" s="32" t="s">
        <v>68</v>
      </c>
      <c r="E158" s="33" t="s">
        <v>293</v>
      </c>
      <c r="F158" s="22">
        <v>22000</v>
      </c>
      <c r="G158" s="34"/>
      <c r="H158" s="29">
        <v>25</v>
      </c>
      <c r="I158" s="29">
        <f t="shared" si="18"/>
        <v>631.4</v>
      </c>
      <c r="J158" s="29">
        <f t="shared" si="19"/>
        <v>1561.9999999999998</v>
      </c>
      <c r="K158" s="27">
        <f t="shared" si="20"/>
        <v>242.00000000000003</v>
      </c>
      <c r="L158" s="29">
        <f t="shared" si="21"/>
        <v>668.8</v>
      </c>
      <c r="M158" s="29">
        <f t="shared" si="22"/>
        <v>1559.8000000000002</v>
      </c>
      <c r="N158" s="28">
        <v>2380.2399999999998</v>
      </c>
      <c r="O158" s="29">
        <f t="shared" si="23"/>
        <v>7044.24</v>
      </c>
      <c r="P158" s="29">
        <f t="shared" si="24"/>
        <v>3705.4399999999996</v>
      </c>
      <c r="Q158" s="29">
        <f t="shared" si="25"/>
        <v>3363.8</v>
      </c>
      <c r="R158" s="29">
        <f t="shared" si="26"/>
        <v>18294.560000000001</v>
      </c>
      <c r="S158" s="30">
        <v>111</v>
      </c>
    </row>
    <row r="159" spans="1:19" s="31" customFormat="1" ht="33.950000000000003" customHeight="1">
      <c r="A159" s="24">
        <v>159</v>
      </c>
      <c r="B159" s="32" t="s">
        <v>187</v>
      </c>
      <c r="C159" s="32" t="s">
        <v>41</v>
      </c>
      <c r="D159" s="32" t="s">
        <v>147</v>
      </c>
      <c r="E159" s="33" t="s">
        <v>295</v>
      </c>
      <c r="F159" s="22">
        <v>23100</v>
      </c>
      <c r="G159" s="34"/>
      <c r="H159" s="29">
        <v>25</v>
      </c>
      <c r="I159" s="29">
        <f t="shared" si="18"/>
        <v>662.97</v>
      </c>
      <c r="J159" s="29">
        <f t="shared" si="19"/>
        <v>1640.1</v>
      </c>
      <c r="K159" s="27">
        <f t="shared" si="20"/>
        <v>254.10000000000002</v>
      </c>
      <c r="L159" s="29">
        <f t="shared" si="21"/>
        <v>702.24</v>
      </c>
      <c r="M159" s="29">
        <f t="shared" si="22"/>
        <v>1637.7900000000002</v>
      </c>
      <c r="N159" s="28"/>
      <c r="O159" s="29">
        <f t="shared" si="23"/>
        <v>4897.2</v>
      </c>
      <c r="P159" s="29">
        <f t="shared" si="24"/>
        <v>1390.21</v>
      </c>
      <c r="Q159" s="29">
        <f t="shared" si="25"/>
        <v>3531.99</v>
      </c>
      <c r="R159" s="29">
        <f t="shared" si="26"/>
        <v>21709.79</v>
      </c>
      <c r="S159" s="30">
        <v>111</v>
      </c>
    </row>
    <row r="160" spans="1:19" s="31" customFormat="1" ht="33.950000000000003" customHeight="1">
      <c r="A160" s="24">
        <v>160</v>
      </c>
      <c r="B160" s="32" t="s">
        <v>113</v>
      </c>
      <c r="C160" s="32" t="s">
        <v>66</v>
      </c>
      <c r="D160" s="32" t="s">
        <v>67</v>
      </c>
      <c r="E160" s="33" t="s">
        <v>293</v>
      </c>
      <c r="F160" s="22">
        <v>26250</v>
      </c>
      <c r="G160" s="34"/>
      <c r="H160" s="29">
        <v>25</v>
      </c>
      <c r="I160" s="29">
        <f t="shared" si="18"/>
        <v>753.375</v>
      </c>
      <c r="J160" s="29">
        <f t="shared" si="19"/>
        <v>1863.7499999999998</v>
      </c>
      <c r="K160" s="27">
        <f t="shared" si="20"/>
        <v>288.75000000000006</v>
      </c>
      <c r="L160" s="29">
        <f t="shared" si="21"/>
        <v>798</v>
      </c>
      <c r="M160" s="29">
        <f t="shared" si="22"/>
        <v>1861.1250000000002</v>
      </c>
      <c r="N160" s="28"/>
      <c r="O160" s="29">
        <f t="shared" si="23"/>
        <v>5565</v>
      </c>
      <c r="P160" s="29">
        <f t="shared" si="24"/>
        <v>1576.375</v>
      </c>
      <c r="Q160" s="29">
        <f t="shared" si="25"/>
        <v>4013.625</v>
      </c>
      <c r="R160" s="29">
        <f t="shared" si="26"/>
        <v>24673.625</v>
      </c>
      <c r="S160" s="30">
        <v>111</v>
      </c>
    </row>
    <row r="161" spans="1:19" s="31" customFormat="1" ht="33.950000000000003" customHeight="1">
      <c r="A161" s="24">
        <v>161</v>
      </c>
      <c r="B161" s="32" t="s">
        <v>33</v>
      </c>
      <c r="C161" s="32" t="s">
        <v>34</v>
      </c>
      <c r="D161" s="32" t="s">
        <v>67</v>
      </c>
      <c r="E161" s="33" t="s">
        <v>293</v>
      </c>
      <c r="F161" s="22">
        <v>26250</v>
      </c>
      <c r="G161" s="34"/>
      <c r="H161" s="29">
        <v>25</v>
      </c>
      <c r="I161" s="29">
        <f t="shared" si="18"/>
        <v>753.375</v>
      </c>
      <c r="J161" s="29">
        <f t="shared" si="19"/>
        <v>1863.7499999999998</v>
      </c>
      <c r="K161" s="27">
        <f t="shared" si="20"/>
        <v>288.75000000000006</v>
      </c>
      <c r="L161" s="29">
        <f t="shared" si="21"/>
        <v>798</v>
      </c>
      <c r="M161" s="29">
        <f t="shared" si="22"/>
        <v>1861.1250000000002</v>
      </c>
      <c r="N161" s="28"/>
      <c r="O161" s="29">
        <f t="shared" si="23"/>
        <v>5565</v>
      </c>
      <c r="P161" s="29">
        <f t="shared" si="24"/>
        <v>1576.375</v>
      </c>
      <c r="Q161" s="29">
        <f t="shared" si="25"/>
        <v>4013.625</v>
      </c>
      <c r="R161" s="29">
        <f t="shared" si="26"/>
        <v>24673.625</v>
      </c>
      <c r="S161" s="30">
        <v>111</v>
      </c>
    </row>
    <row r="162" spans="1:19" s="31" customFormat="1" ht="33.950000000000003" customHeight="1">
      <c r="A162" s="24">
        <v>162</v>
      </c>
      <c r="B162" s="32" t="s">
        <v>65</v>
      </c>
      <c r="C162" s="32" t="s">
        <v>66</v>
      </c>
      <c r="D162" s="32" t="s">
        <v>67</v>
      </c>
      <c r="E162" s="33" t="s">
        <v>293</v>
      </c>
      <c r="F162" s="35">
        <v>26250</v>
      </c>
      <c r="G162" s="34"/>
      <c r="H162" s="29">
        <v>25</v>
      </c>
      <c r="I162" s="29">
        <f t="shared" si="18"/>
        <v>753.375</v>
      </c>
      <c r="J162" s="29">
        <f t="shared" si="19"/>
        <v>1863.7499999999998</v>
      </c>
      <c r="K162" s="27">
        <f t="shared" si="20"/>
        <v>288.75000000000006</v>
      </c>
      <c r="L162" s="29">
        <f t="shared" si="21"/>
        <v>798</v>
      </c>
      <c r="M162" s="29">
        <f t="shared" si="22"/>
        <v>1861.1250000000002</v>
      </c>
      <c r="N162" s="28"/>
      <c r="O162" s="29">
        <f t="shared" si="23"/>
        <v>5565</v>
      </c>
      <c r="P162" s="29">
        <f t="shared" si="24"/>
        <v>1576.375</v>
      </c>
      <c r="Q162" s="29">
        <f t="shared" si="25"/>
        <v>4013.625</v>
      </c>
      <c r="R162" s="29">
        <f t="shared" si="26"/>
        <v>24673.625</v>
      </c>
      <c r="S162" s="30">
        <v>111</v>
      </c>
    </row>
    <row r="163" spans="1:19" s="31" customFormat="1" ht="33.950000000000003" customHeight="1">
      <c r="A163" s="24">
        <v>163</v>
      </c>
      <c r="B163" s="25" t="s">
        <v>348</v>
      </c>
      <c r="C163" s="32" t="s">
        <v>41</v>
      </c>
      <c r="D163" s="25" t="s">
        <v>100</v>
      </c>
      <c r="E163" s="26" t="s">
        <v>293</v>
      </c>
      <c r="F163" s="27">
        <v>26250</v>
      </c>
      <c r="G163" s="28"/>
      <c r="H163" s="29">
        <v>25</v>
      </c>
      <c r="I163" s="29">
        <f t="shared" si="18"/>
        <v>753.375</v>
      </c>
      <c r="J163" s="29">
        <f t="shared" si="19"/>
        <v>1863.7499999999998</v>
      </c>
      <c r="K163" s="27">
        <f t="shared" si="20"/>
        <v>288.75000000000006</v>
      </c>
      <c r="L163" s="29">
        <f t="shared" si="21"/>
        <v>798</v>
      </c>
      <c r="M163" s="29">
        <f t="shared" si="22"/>
        <v>1861.1250000000002</v>
      </c>
      <c r="N163" s="28"/>
      <c r="O163" s="29">
        <f t="shared" si="23"/>
        <v>5565</v>
      </c>
      <c r="P163" s="29">
        <f t="shared" si="24"/>
        <v>1576.375</v>
      </c>
      <c r="Q163" s="29">
        <f t="shared" si="25"/>
        <v>4013.625</v>
      </c>
      <c r="R163" s="29">
        <f t="shared" si="26"/>
        <v>24673.625</v>
      </c>
      <c r="S163" s="30">
        <v>111</v>
      </c>
    </row>
    <row r="164" spans="1:19" s="31" customFormat="1" ht="33.950000000000003" customHeight="1">
      <c r="A164" s="24">
        <v>164</v>
      </c>
      <c r="B164" s="32" t="s">
        <v>329</v>
      </c>
      <c r="C164" s="32" t="s">
        <v>208</v>
      </c>
      <c r="D164" s="32" t="s">
        <v>209</v>
      </c>
      <c r="E164" s="33" t="s">
        <v>295</v>
      </c>
      <c r="F164" s="22">
        <v>110000</v>
      </c>
      <c r="G164" s="34">
        <v>14457.62</v>
      </c>
      <c r="H164" s="29">
        <v>25</v>
      </c>
      <c r="I164" s="29">
        <f t="shared" si="18"/>
        <v>3157</v>
      </c>
      <c r="J164" s="29">
        <f t="shared" si="19"/>
        <v>7809.9999999999991</v>
      </c>
      <c r="K164" s="27">
        <f t="shared" si="20"/>
        <v>1210.0000000000002</v>
      </c>
      <c r="L164" s="29">
        <f t="shared" si="21"/>
        <v>3344</v>
      </c>
      <c r="M164" s="29">
        <f t="shared" si="22"/>
        <v>7799.0000000000009</v>
      </c>
      <c r="N164" s="28"/>
      <c r="O164" s="29">
        <f t="shared" si="23"/>
        <v>23320</v>
      </c>
      <c r="P164" s="29">
        <f t="shared" si="24"/>
        <v>20983.620000000003</v>
      </c>
      <c r="Q164" s="29">
        <f t="shared" si="25"/>
        <v>16819</v>
      </c>
      <c r="R164" s="29">
        <f t="shared" si="26"/>
        <v>89016.38</v>
      </c>
      <c r="S164" s="30">
        <v>111</v>
      </c>
    </row>
    <row r="165" spans="1:19" s="31" customFormat="1" ht="33.950000000000003" customHeight="1">
      <c r="A165" s="24">
        <v>165</v>
      </c>
      <c r="B165" s="32" t="s">
        <v>316</v>
      </c>
      <c r="C165" s="32" t="s">
        <v>137</v>
      </c>
      <c r="D165" s="32" t="s">
        <v>177</v>
      </c>
      <c r="E165" s="33" t="s">
        <v>293</v>
      </c>
      <c r="F165" s="22">
        <v>50000</v>
      </c>
      <c r="G165" s="34">
        <v>1496.96</v>
      </c>
      <c r="H165" s="29">
        <v>25</v>
      </c>
      <c r="I165" s="29">
        <f t="shared" si="18"/>
        <v>1435</v>
      </c>
      <c r="J165" s="29">
        <f t="shared" si="19"/>
        <v>3549.9999999999995</v>
      </c>
      <c r="K165" s="27">
        <f t="shared" si="20"/>
        <v>550</v>
      </c>
      <c r="L165" s="29">
        <f t="shared" si="21"/>
        <v>1520</v>
      </c>
      <c r="M165" s="29">
        <f t="shared" si="22"/>
        <v>3545.0000000000005</v>
      </c>
      <c r="N165" s="28">
        <v>2380.2399999999998</v>
      </c>
      <c r="O165" s="29">
        <f t="shared" si="23"/>
        <v>12980.24</v>
      </c>
      <c r="P165" s="29">
        <f t="shared" si="24"/>
        <v>6857.2</v>
      </c>
      <c r="Q165" s="29">
        <f t="shared" si="25"/>
        <v>7645</v>
      </c>
      <c r="R165" s="29">
        <f t="shared" si="26"/>
        <v>43142.8</v>
      </c>
      <c r="S165" s="30">
        <v>111</v>
      </c>
    </row>
    <row r="166" spans="1:19" s="31" customFormat="1" ht="33.950000000000003" customHeight="1">
      <c r="A166" s="24">
        <v>166</v>
      </c>
      <c r="B166" s="32" t="s">
        <v>141</v>
      </c>
      <c r="C166" s="32" t="s">
        <v>41</v>
      </c>
      <c r="D166" s="32" t="s">
        <v>35</v>
      </c>
      <c r="E166" s="33" t="s">
        <v>295</v>
      </c>
      <c r="F166" s="35">
        <v>35000</v>
      </c>
      <c r="G166" s="34"/>
      <c r="H166" s="29">
        <v>25</v>
      </c>
      <c r="I166" s="29">
        <f t="shared" si="18"/>
        <v>1004.5</v>
      </c>
      <c r="J166" s="29">
        <f t="shared" si="19"/>
        <v>2485</v>
      </c>
      <c r="K166" s="27">
        <f t="shared" si="20"/>
        <v>385.00000000000006</v>
      </c>
      <c r="L166" s="29">
        <f t="shared" si="21"/>
        <v>1064</v>
      </c>
      <c r="M166" s="29">
        <f t="shared" si="22"/>
        <v>2481.5</v>
      </c>
      <c r="N166" s="28"/>
      <c r="O166" s="29">
        <f t="shared" si="23"/>
        <v>7420</v>
      </c>
      <c r="P166" s="29">
        <f t="shared" si="24"/>
        <v>2093.5</v>
      </c>
      <c r="Q166" s="29">
        <f t="shared" si="25"/>
        <v>5351.5</v>
      </c>
      <c r="R166" s="29">
        <f t="shared" si="26"/>
        <v>32906.5</v>
      </c>
      <c r="S166" s="30">
        <v>111</v>
      </c>
    </row>
    <row r="167" spans="1:19" s="31" customFormat="1" ht="33.950000000000003" customHeight="1">
      <c r="A167" s="24">
        <v>167</v>
      </c>
      <c r="B167" s="32" t="s">
        <v>136</v>
      </c>
      <c r="C167" s="32" t="s">
        <v>137</v>
      </c>
      <c r="D167" s="32" t="s">
        <v>138</v>
      </c>
      <c r="E167" s="33" t="s">
        <v>295</v>
      </c>
      <c r="F167" s="22">
        <v>25987.5</v>
      </c>
      <c r="G167" s="34"/>
      <c r="H167" s="29">
        <v>25</v>
      </c>
      <c r="I167" s="29">
        <f t="shared" si="18"/>
        <v>745.84124999999995</v>
      </c>
      <c r="J167" s="29">
        <f t="shared" si="19"/>
        <v>1845.1124999999997</v>
      </c>
      <c r="K167" s="27">
        <f t="shared" si="20"/>
        <v>285.86250000000001</v>
      </c>
      <c r="L167" s="29">
        <f t="shared" si="21"/>
        <v>790.02</v>
      </c>
      <c r="M167" s="29">
        <f t="shared" si="22"/>
        <v>1842.5137500000001</v>
      </c>
      <c r="N167" s="28"/>
      <c r="O167" s="29">
        <f t="shared" si="23"/>
        <v>5509.35</v>
      </c>
      <c r="P167" s="29">
        <f t="shared" si="24"/>
        <v>1560.8612499999999</v>
      </c>
      <c r="Q167" s="29">
        <f t="shared" si="25"/>
        <v>3973.48875</v>
      </c>
      <c r="R167" s="29">
        <f t="shared" si="26"/>
        <v>24426.638749999998</v>
      </c>
      <c r="S167" s="30">
        <v>111</v>
      </c>
    </row>
    <row r="168" spans="1:19" s="31" customFormat="1" ht="33.950000000000003" customHeight="1">
      <c r="A168" s="24">
        <v>168</v>
      </c>
      <c r="B168" s="32" t="s">
        <v>163</v>
      </c>
      <c r="C168" s="32" t="s">
        <v>137</v>
      </c>
      <c r="D168" s="32" t="s">
        <v>138</v>
      </c>
      <c r="E168" s="33" t="s">
        <v>295</v>
      </c>
      <c r="F168" s="22">
        <v>23625</v>
      </c>
      <c r="G168" s="34"/>
      <c r="H168" s="29">
        <v>25</v>
      </c>
      <c r="I168" s="29">
        <f t="shared" si="18"/>
        <v>678.03750000000002</v>
      </c>
      <c r="J168" s="29">
        <f t="shared" si="19"/>
        <v>1677.3749999999998</v>
      </c>
      <c r="K168" s="27">
        <f t="shared" si="20"/>
        <v>259.875</v>
      </c>
      <c r="L168" s="29">
        <f t="shared" si="21"/>
        <v>718.2</v>
      </c>
      <c r="M168" s="29">
        <f t="shared" si="22"/>
        <v>1675.0125</v>
      </c>
      <c r="N168" s="28"/>
      <c r="O168" s="29">
        <f t="shared" si="23"/>
        <v>5008.5</v>
      </c>
      <c r="P168" s="29">
        <f t="shared" si="24"/>
        <v>1421.2375000000002</v>
      </c>
      <c r="Q168" s="29">
        <f t="shared" si="25"/>
        <v>3612.2624999999998</v>
      </c>
      <c r="R168" s="29">
        <f t="shared" si="26"/>
        <v>22203.762500000001</v>
      </c>
      <c r="S168" s="30">
        <v>111</v>
      </c>
    </row>
    <row r="169" spans="1:19" s="31" customFormat="1" ht="33.950000000000003" customHeight="1">
      <c r="A169" s="24">
        <v>169</v>
      </c>
      <c r="B169" s="32" t="s">
        <v>181</v>
      </c>
      <c r="C169" s="32" t="s">
        <v>41</v>
      </c>
      <c r="D169" s="32" t="s">
        <v>129</v>
      </c>
      <c r="E169" s="33" t="s">
        <v>295</v>
      </c>
      <c r="F169" s="22">
        <v>31500</v>
      </c>
      <c r="G169" s="34"/>
      <c r="H169" s="29">
        <v>25</v>
      </c>
      <c r="I169" s="29">
        <f t="shared" si="18"/>
        <v>904.05</v>
      </c>
      <c r="J169" s="29">
        <f t="shared" si="19"/>
        <v>2236.5</v>
      </c>
      <c r="K169" s="27">
        <f t="shared" si="20"/>
        <v>346.50000000000006</v>
      </c>
      <c r="L169" s="29">
        <f t="shared" si="21"/>
        <v>957.6</v>
      </c>
      <c r="M169" s="29">
        <f t="shared" si="22"/>
        <v>2233.3500000000004</v>
      </c>
      <c r="N169" s="28">
        <v>1190.1199999999999</v>
      </c>
      <c r="O169" s="29">
        <f t="shared" si="23"/>
        <v>7868.1200000000008</v>
      </c>
      <c r="P169" s="29">
        <f t="shared" si="24"/>
        <v>3076.77</v>
      </c>
      <c r="Q169" s="29">
        <f t="shared" si="25"/>
        <v>4816.3500000000004</v>
      </c>
      <c r="R169" s="29">
        <f t="shared" si="26"/>
        <v>28423.23</v>
      </c>
      <c r="S169" s="30">
        <v>111</v>
      </c>
    </row>
    <row r="170" spans="1:19" s="31" customFormat="1" ht="33.950000000000003" customHeight="1">
      <c r="A170" s="24">
        <v>170</v>
      </c>
      <c r="B170" s="32" t="s">
        <v>252</v>
      </c>
      <c r="C170" s="32" t="s">
        <v>41</v>
      </c>
      <c r="D170" s="32" t="s">
        <v>129</v>
      </c>
      <c r="E170" s="33" t="s">
        <v>295</v>
      </c>
      <c r="F170" s="22">
        <v>44000</v>
      </c>
      <c r="G170" s="34">
        <v>1007.19</v>
      </c>
      <c r="H170" s="29">
        <v>25</v>
      </c>
      <c r="I170" s="29">
        <f t="shared" si="18"/>
        <v>1262.8</v>
      </c>
      <c r="J170" s="29">
        <f t="shared" si="19"/>
        <v>3123.9999999999995</v>
      </c>
      <c r="K170" s="27">
        <f t="shared" si="20"/>
        <v>484.00000000000006</v>
      </c>
      <c r="L170" s="29">
        <f t="shared" si="21"/>
        <v>1337.6</v>
      </c>
      <c r="M170" s="29">
        <f t="shared" si="22"/>
        <v>3119.6000000000004</v>
      </c>
      <c r="N170" s="28"/>
      <c r="O170" s="29">
        <f t="shared" si="23"/>
        <v>9328</v>
      </c>
      <c r="P170" s="29">
        <f t="shared" si="24"/>
        <v>3632.5899999999997</v>
      </c>
      <c r="Q170" s="29">
        <f t="shared" si="25"/>
        <v>6727.6</v>
      </c>
      <c r="R170" s="29">
        <f t="shared" si="26"/>
        <v>40367.410000000003</v>
      </c>
      <c r="S170" s="30">
        <v>111</v>
      </c>
    </row>
    <row r="171" spans="1:19" s="31" customFormat="1" ht="33.950000000000003" customHeight="1">
      <c r="A171" s="24">
        <v>171</v>
      </c>
      <c r="B171" s="32" t="s">
        <v>183</v>
      </c>
      <c r="C171" s="32" t="s">
        <v>289</v>
      </c>
      <c r="D171" s="32" t="s">
        <v>334</v>
      </c>
      <c r="E171" s="33" t="s">
        <v>295</v>
      </c>
      <c r="F171" s="22">
        <v>70000</v>
      </c>
      <c r="G171" s="34">
        <v>5130.45</v>
      </c>
      <c r="H171" s="29">
        <v>25</v>
      </c>
      <c r="I171" s="29">
        <f t="shared" si="18"/>
        <v>2009</v>
      </c>
      <c r="J171" s="29">
        <f t="shared" si="19"/>
        <v>4970</v>
      </c>
      <c r="K171" s="27">
        <f t="shared" si="20"/>
        <v>770.00000000000011</v>
      </c>
      <c r="L171" s="29">
        <f t="shared" si="21"/>
        <v>2128</v>
      </c>
      <c r="M171" s="29">
        <f t="shared" si="22"/>
        <v>4963</v>
      </c>
      <c r="N171" s="28">
        <v>1190.1199999999999</v>
      </c>
      <c r="O171" s="29">
        <f t="shared" si="23"/>
        <v>16030.119999999999</v>
      </c>
      <c r="P171" s="29">
        <f t="shared" si="24"/>
        <v>10482.57</v>
      </c>
      <c r="Q171" s="29">
        <f t="shared" si="25"/>
        <v>10703</v>
      </c>
      <c r="R171" s="29">
        <f t="shared" si="26"/>
        <v>59517.43</v>
      </c>
      <c r="S171" s="30">
        <v>111</v>
      </c>
    </row>
    <row r="172" spans="1:19" s="31" customFormat="1" ht="33.950000000000003" customHeight="1">
      <c r="A172" s="24">
        <v>172</v>
      </c>
      <c r="B172" s="69" t="s">
        <v>318</v>
      </c>
      <c r="C172" s="69" t="s">
        <v>321</v>
      </c>
      <c r="D172" s="69" t="s">
        <v>117</v>
      </c>
      <c r="E172" s="33" t="s">
        <v>293</v>
      </c>
      <c r="F172" s="22">
        <v>35000</v>
      </c>
      <c r="G172" s="34"/>
      <c r="H172" s="29">
        <v>25</v>
      </c>
      <c r="I172" s="29">
        <f t="shared" si="18"/>
        <v>1004.5</v>
      </c>
      <c r="J172" s="29">
        <f t="shared" si="19"/>
        <v>2485</v>
      </c>
      <c r="K172" s="27">
        <f t="shared" si="20"/>
        <v>385.00000000000006</v>
      </c>
      <c r="L172" s="29">
        <f t="shared" si="21"/>
        <v>1064</v>
      </c>
      <c r="M172" s="29">
        <f t="shared" si="22"/>
        <v>2481.5</v>
      </c>
      <c r="N172" s="28"/>
      <c r="O172" s="29">
        <f t="shared" si="23"/>
        <v>7420</v>
      </c>
      <c r="P172" s="29">
        <f t="shared" si="24"/>
        <v>2093.5</v>
      </c>
      <c r="Q172" s="29">
        <f t="shared" si="25"/>
        <v>5351.5</v>
      </c>
      <c r="R172" s="29">
        <f t="shared" si="26"/>
        <v>32906.5</v>
      </c>
      <c r="S172" s="30">
        <v>111</v>
      </c>
    </row>
    <row r="173" spans="1:19" s="31" customFormat="1" ht="33.950000000000003" customHeight="1">
      <c r="A173" s="24">
        <v>173</v>
      </c>
      <c r="B173" s="32" t="s">
        <v>322</v>
      </c>
      <c r="C173" s="32" t="s">
        <v>321</v>
      </c>
      <c r="D173" s="32" t="s">
        <v>117</v>
      </c>
      <c r="E173" s="33" t="s">
        <v>293</v>
      </c>
      <c r="F173" s="22">
        <v>25400</v>
      </c>
      <c r="G173" s="34"/>
      <c r="H173" s="29">
        <v>25</v>
      </c>
      <c r="I173" s="29">
        <f t="shared" si="18"/>
        <v>728.98</v>
      </c>
      <c r="J173" s="29">
        <f t="shared" si="19"/>
        <v>1803.3999999999999</v>
      </c>
      <c r="K173" s="27">
        <f t="shared" si="20"/>
        <v>279.40000000000003</v>
      </c>
      <c r="L173" s="29">
        <f t="shared" si="21"/>
        <v>772.16</v>
      </c>
      <c r="M173" s="29">
        <f t="shared" si="22"/>
        <v>1800.8600000000001</v>
      </c>
      <c r="N173" s="28">
        <v>1190.1199999999999</v>
      </c>
      <c r="O173" s="29">
        <f t="shared" si="23"/>
        <v>6574.92</v>
      </c>
      <c r="P173" s="29">
        <f t="shared" si="24"/>
        <v>2716.2599999999998</v>
      </c>
      <c r="Q173" s="29">
        <f t="shared" si="25"/>
        <v>3883.66</v>
      </c>
      <c r="R173" s="29">
        <f t="shared" si="26"/>
        <v>22683.74</v>
      </c>
      <c r="S173" s="30">
        <v>111</v>
      </c>
    </row>
    <row r="174" spans="1:19" s="31" customFormat="1" ht="33.950000000000003" customHeight="1">
      <c r="A174" s="24">
        <v>174</v>
      </c>
      <c r="B174" s="32" t="s">
        <v>134</v>
      </c>
      <c r="C174" s="32" t="s">
        <v>41</v>
      </c>
      <c r="D174" s="32" t="s">
        <v>117</v>
      </c>
      <c r="E174" s="33" t="s">
        <v>295</v>
      </c>
      <c r="F174" s="22">
        <v>35000</v>
      </c>
      <c r="G174" s="34"/>
      <c r="H174" s="29">
        <v>25</v>
      </c>
      <c r="I174" s="29">
        <f t="shared" si="18"/>
        <v>1004.5</v>
      </c>
      <c r="J174" s="29">
        <f t="shared" si="19"/>
        <v>2485</v>
      </c>
      <c r="K174" s="27">
        <f t="shared" si="20"/>
        <v>385.00000000000006</v>
      </c>
      <c r="L174" s="29">
        <f t="shared" si="21"/>
        <v>1064</v>
      </c>
      <c r="M174" s="29">
        <f t="shared" si="22"/>
        <v>2481.5</v>
      </c>
      <c r="N174" s="28"/>
      <c r="O174" s="29">
        <f t="shared" si="23"/>
        <v>7420</v>
      </c>
      <c r="P174" s="29">
        <f t="shared" si="24"/>
        <v>2093.5</v>
      </c>
      <c r="Q174" s="29">
        <f t="shared" si="25"/>
        <v>5351.5</v>
      </c>
      <c r="R174" s="29">
        <f t="shared" si="26"/>
        <v>32906.5</v>
      </c>
      <c r="S174" s="30">
        <v>111</v>
      </c>
    </row>
    <row r="175" spans="1:19" s="31" customFormat="1" ht="33.950000000000003" customHeight="1">
      <c r="A175" s="24">
        <v>175</v>
      </c>
      <c r="B175" s="32" t="s">
        <v>139</v>
      </c>
      <c r="C175" s="32" t="s">
        <v>41</v>
      </c>
      <c r="D175" s="32" t="s">
        <v>35</v>
      </c>
      <c r="E175" s="33" t="s">
        <v>293</v>
      </c>
      <c r="F175" s="22">
        <v>35000</v>
      </c>
      <c r="G175" s="34"/>
      <c r="H175" s="29">
        <v>25</v>
      </c>
      <c r="I175" s="29">
        <f t="shared" si="18"/>
        <v>1004.5</v>
      </c>
      <c r="J175" s="29">
        <f t="shared" si="19"/>
        <v>2485</v>
      </c>
      <c r="K175" s="27">
        <f t="shared" si="20"/>
        <v>385.00000000000006</v>
      </c>
      <c r="L175" s="29">
        <f t="shared" si="21"/>
        <v>1064</v>
      </c>
      <c r="M175" s="29">
        <f t="shared" si="22"/>
        <v>2481.5</v>
      </c>
      <c r="N175" s="28">
        <v>1190.1199999999999</v>
      </c>
      <c r="O175" s="29">
        <f t="shared" si="23"/>
        <v>8610.119999999999</v>
      </c>
      <c r="P175" s="29">
        <f t="shared" si="24"/>
        <v>3283.62</v>
      </c>
      <c r="Q175" s="29">
        <f t="shared" si="25"/>
        <v>5351.5</v>
      </c>
      <c r="R175" s="29">
        <f t="shared" si="26"/>
        <v>31716.38</v>
      </c>
      <c r="S175" s="30">
        <v>111</v>
      </c>
    </row>
    <row r="176" spans="1:19" s="31" customFormat="1" ht="33.950000000000003" customHeight="1">
      <c r="A176" s="24">
        <v>176</v>
      </c>
      <c r="B176" s="32" t="s">
        <v>150</v>
      </c>
      <c r="C176" s="32" t="s">
        <v>41</v>
      </c>
      <c r="D176" s="32" t="s">
        <v>35</v>
      </c>
      <c r="E176" s="33" t="s">
        <v>293</v>
      </c>
      <c r="F176" s="22">
        <v>35000</v>
      </c>
      <c r="G176" s="34"/>
      <c r="H176" s="29">
        <v>25</v>
      </c>
      <c r="I176" s="29">
        <f t="shared" si="18"/>
        <v>1004.5</v>
      </c>
      <c r="J176" s="29">
        <f t="shared" si="19"/>
        <v>2485</v>
      </c>
      <c r="K176" s="27">
        <f t="shared" si="20"/>
        <v>385.00000000000006</v>
      </c>
      <c r="L176" s="29">
        <f t="shared" si="21"/>
        <v>1064</v>
      </c>
      <c r="M176" s="29">
        <f t="shared" si="22"/>
        <v>2481.5</v>
      </c>
      <c r="N176" s="28"/>
      <c r="O176" s="29">
        <f t="shared" si="23"/>
        <v>7420</v>
      </c>
      <c r="P176" s="29">
        <f t="shared" si="24"/>
        <v>2093.5</v>
      </c>
      <c r="Q176" s="29">
        <f t="shared" si="25"/>
        <v>5351.5</v>
      </c>
      <c r="R176" s="29">
        <f t="shared" si="26"/>
        <v>32906.5</v>
      </c>
      <c r="S176" s="30">
        <v>111</v>
      </c>
    </row>
    <row r="177" spans="1:19" s="31" customFormat="1" ht="33.950000000000003" customHeight="1">
      <c r="A177" s="24">
        <v>177</v>
      </c>
      <c r="B177" s="32" t="s">
        <v>250</v>
      </c>
      <c r="C177" s="32" t="s">
        <v>41</v>
      </c>
      <c r="D177" s="32" t="s">
        <v>35</v>
      </c>
      <c r="E177" s="33" t="s">
        <v>293</v>
      </c>
      <c r="F177" s="22">
        <v>35000</v>
      </c>
      <c r="G177" s="34"/>
      <c r="H177" s="29">
        <v>25</v>
      </c>
      <c r="I177" s="29">
        <f t="shared" si="18"/>
        <v>1004.5</v>
      </c>
      <c r="J177" s="29">
        <f t="shared" si="19"/>
        <v>2485</v>
      </c>
      <c r="K177" s="27">
        <f t="shared" si="20"/>
        <v>385.00000000000006</v>
      </c>
      <c r="L177" s="29">
        <f t="shared" si="21"/>
        <v>1064</v>
      </c>
      <c r="M177" s="29">
        <f t="shared" si="22"/>
        <v>2481.5</v>
      </c>
      <c r="N177" s="28">
        <v>1190.1199999999999</v>
      </c>
      <c r="O177" s="29">
        <f t="shared" si="23"/>
        <v>8610.119999999999</v>
      </c>
      <c r="P177" s="29">
        <f t="shared" si="24"/>
        <v>3283.62</v>
      </c>
      <c r="Q177" s="29">
        <f t="shared" si="25"/>
        <v>5351.5</v>
      </c>
      <c r="R177" s="29">
        <f t="shared" si="26"/>
        <v>31716.38</v>
      </c>
      <c r="S177" s="30">
        <v>111</v>
      </c>
    </row>
    <row r="178" spans="1:19" s="31" customFormat="1" ht="33.950000000000003" customHeight="1">
      <c r="A178" s="24">
        <v>178</v>
      </c>
      <c r="B178" s="32" t="s">
        <v>407</v>
      </c>
      <c r="C178" s="32" t="s">
        <v>289</v>
      </c>
      <c r="D178" s="32" t="s">
        <v>35</v>
      </c>
      <c r="E178" s="33" t="s">
        <v>295</v>
      </c>
      <c r="F178" s="22">
        <v>35000</v>
      </c>
      <c r="G178" s="34"/>
      <c r="H178" s="29">
        <v>25</v>
      </c>
      <c r="I178" s="29">
        <f t="shared" si="18"/>
        <v>1004.5</v>
      </c>
      <c r="J178" s="29">
        <f t="shared" si="19"/>
        <v>2485</v>
      </c>
      <c r="K178" s="27">
        <f t="shared" si="20"/>
        <v>385.00000000000006</v>
      </c>
      <c r="L178" s="29">
        <f t="shared" si="21"/>
        <v>1064</v>
      </c>
      <c r="M178" s="29">
        <f t="shared" si="22"/>
        <v>2481.5</v>
      </c>
      <c r="N178" s="28"/>
      <c r="O178" s="29">
        <f t="shared" si="23"/>
        <v>7420</v>
      </c>
      <c r="P178" s="29">
        <f t="shared" si="24"/>
        <v>2093.5</v>
      </c>
      <c r="Q178" s="29">
        <f t="shared" si="25"/>
        <v>5351.5</v>
      </c>
      <c r="R178" s="29">
        <f t="shared" si="26"/>
        <v>32906.5</v>
      </c>
      <c r="S178" s="30">
        <v>111</v>
      </c>
    </row>
    <row r="179" spans="1:19" s="31" customFormat="1" ht="33.950000000000003" customHeight="1">
      <c r="A179" s="24">
        <v>179</v>
      </c>
      <c r="B179" s="32" t="s">
        <v>372</v>
      </c>
      <c r="C179" s="32" t="s">
        <v>373</v>
      </c>
      <c r="D179" s="25" t="s">
        <v>147</v>
      </c>
      <c r="E179" s="33" t="s">
        <v>293</v>
      </c>
      <c r="F179" s="22">
        <v>23100</v>
      </c>
      <c r="G179" s="34"/>
      <c r="H179" s="29">
        <v>25</v>
      </c>
      <c r="I179" s="29">
        <f t="shared" si="18"/>
        <v>662.97</v>
      </c>
      <c r="J179" s="29">
        <f t="shared" si="19"/>
        <v>1640.1</v>
      </c>
      <c r="K179" s="27">
        <f t="shared" si="20"/>
        <v>254.10000000000002</v>
      </c>
      <c r="L179" s="29">
        <f t="shared" si="21"/>
        <v>702.24</v>
      </c>
      <c r="M179" s="29">
        <f t="shared" si="22"/>
        <v>1637.7900000000002</v>
      </c>
      <c r="N179" s="28"/>
      <c r="O179" s="29">
        <f t="shared" si="23"/>
        <v>4897.2</v>
      </c>
      <c r="P179" s="29">
        <f t="shared" si="24"/>
        <v>1390.21</v>
      </c>
      <c r="Q179" s="29">
        <f t="shared" si="25"/>
        <v>3531.99</v>
      </c>
      <c r="R179" s="29">
        <f t="shared" si="26"/>
        <v>21709.79</v>
      </c>
      <c r="S179" s="30">
        <v>111</v>
      </c>
    </row>
    <row r="180" spans="1:19" s="31" customFormat="1" ht="33.950000000000003" customHeight="1">
      <c r="A180" s="24">
        <v>180</v>
      </c>
      <c r="B180" s="32" t="s">
        <v>290</v>
      </c>
      <c r="C180" s="25" t="s">
        <v>289</v>
      </c>
      <c r="D180" s="32" t="s">
        <v>147</v>
      </c>
      <c r="E180" s="33" t="s">
        <v>293</v>
      </c>
      <c r="F180" s="22">
        <v>22000</v>
      </c>
      <c r="G180" s="34"/>
      <c r="H180" s="29">
        <v>25</v>
      </c>
      <c r="I180" s="29">
        <f t="shared" si="18"/>
        <v>631.4</v>
      </c>
      <c r="J180" s="29">
        <f t="shared" si="19"/>
        <v>1561.9999999999998</v>
      </c>
      <c r="K180" s="27">
        <f t="shared" si="20"/>
        <v>242.00000000000003</v>
      </c>
      <c r="L180" s="29">
        <f t="shared" si="21"/>
        <v>668.8</v>
      </c>
      <c r="M180" s="29">
        <f t="shared" si="22"/>
        <v>1559.8000000000002</v>
      </c>
      <c r="N180" s="28">
        <v>2380.2399999999998</v>
      </c>
      <c r="O180" s="29">
        <f t="shared" si="23"/>
        <v>7044.24</v>
      </c>
      <c r="P180" s="29">
        <f t="shared" si="24"/>
        <v>3705.4399999999996</v>
      </c>
      <c r="Q180" s="29">
        <f t="shared" si="25"/>
        <v>3363.8</v>
      </c>
      <c r="R180" s="29">
        <f t="shared" si="26"/>
        <v>18294.560000000001</v>
      </c>
      <c r="S180" s="30">
        <v>111</v>
      </c>
    </row>
    <row r="181" spans="1:19" s="31" customFormat="1" ht="33.950000000000003" customHeight="1">
      <c r="A181" s="24">
        <v>181</v>
      </c>
      <c r="B181" s="74" t="s">
        <v>397</v>
      </c>
      <c r="C181" s="32" t="s">
        <v>289</v>
      </c>
      <c r="D181" s="32" t="s">
        <v>147</v>
      </c>
      <c r="E181" s="33" t="s">
        <v>294</v>
      </c>
      <c r="F181" s="22">
        <v>23100</v>
      </c>
      <c r="G181" s="34"/>
      <c r="H181" s="29">
        <v>25</v>
      </c>
      <c r="I181" s="29">
        <f t="shared" si="18"/>
        <v>662.97</v>
      </c>
      <c r="J181" s="29">
        <f t="shared" si="19"/>
        <v>1640.1</v>
      </c>
      <c r="K181" s="27">
        <f t="shared" si="20"/>
        <v>254.10000000000002</v>
      </c>
      <c r="L181" s="29">
        <f t="shared" si="21"/>
        <v>702.24</v>
      </c>
      <c r="M181" s="29">
        <f t="shared" si="22"/>
        <v>1637.7900000000002</v>
      </c>
      <c r="N181" s="28"/>
      <c r="O181" s="29">
        <f t="shared" si="23"/>
        <v>4897.2</v>
      </c>
      <c r="P181" s="29">
        <f t="shared" si="24"/>
        <v>1390.21</v>
      </c>
      <c r="Q181" s="29">
        <f t="shared" si="25"/>
        <v>3531.99</v>
      </c>
      <c r="R181" s="29">
        <f t="shared" si="26"/>
        <v>21709.79</v>
      </c>
      <c r="S181" s="30">
        <v>111</v>
      </c>
    </row>
    <row r="182" spans="1:19" s="31" customFormat="1" ht="33.950000000000003" customHeight="1">
      <c r="A182" s="24">
        <v>182</v>
      </c>
      <c r="B182" s="32" t="s">
        <v>320</v>
      </c>
      <c r="C182" s="32" t="s">
        <v>289</v>
      </c>
      <c r="D182" s="32" t="s">
        <v>38</v>
      </c>
      <c r="E182" s="33" t="s">
        <v>293</v>
      </c>
      <c r="F182" s="22">
        <v>26250</v>
      </c>
      <c r="G182" s="34"/>
      <c r="H182" s="29">
        <v>25</v>
      </c>
      <c r="I182" s="29">
        <f t="shared" si="18"/>
        <v>753.375</v>
      </c>
      <c r="J182" s="29">
        <f t="shared" si="19"/>
        <v>1863.7499999999998</v>
      </c>
      <c r="K182" s="27">
        <f t="shared" si="20"/>
        <v>288.75000000000006</v>
      </c>
      <c r="L182" s="29">
        <f t="shared" si="21"/>
        <v>798</v>
      </c>
      <c r="M182" s="29">
        <f t="shared" si="22"/>
        <v>1861.1250000000002</v>
      </c>
      <c r="N182" s="28"/>
      <c r="O182" s="29">
        <f t="shared" si="23"/>
        <v>5565</v>
      </c>
      <c r="P182" s="29">
        <f t="shared" si="24"/>
        <v>1576.375</v>
      </c>
      <c r="Q182" s="29">
        <f t="shared" si="25"/>
        <v>4013.625</v>
      </c>
      <c r="R182" s="29">
        <f t="shared" si="26"/>
        <v>24673.625</v>
      </c>
      <c r="S182" s="30">
        <v>111</v>
      </c>
    </row>
    <row r="183" spans="1:19" s="31" customFormat="1" ht="33.950000000000003" customHeight="1">
      <c r="A183" s="24">
        <v>183</v>
      </c>
      <c r="B183" s="32" t="s">
        <v>184</v>
      </c>
      <c r="C183" s="32" t="s">
        <v>41</v>
      </c>
      <c r="D183" s="32" t="s">
        <v>100</v>
      </c>
      <c r="E183" s="33" t="s">
        <v>293</v>
      </c>
      <c r="F183" s="22">
        <v>16500</v>
      </c>
      <c r="G183" s="34"/>
      <c r="H183" s="29">
        <v>25</v>
      </c>
      <c r="I183" s="29">
        <f t="shared" si="18"/>
        <v>473.55</v>
      </c>
      <c r="J183" s="29">
        <f t="shared" si="19"/>
        <v>1171.5</v>
      </c>
      <c r="K183" s="27">
        <f t="shared" si="20"/>
        <v>181.50000000000003</v>
      </c>
      <c r="L183" s="29">
        <f t="shared" si="21"/>
        <v>501.6</v>
      </c>
      <c r="M183" s="29">
        <f t="shared" si="22"/>
        <v>1169.8500000000001</v>
      </c>
      <c r="N183" s="28"/>
      <c r="O183" s="29">
        <f t="shared" si="23"/>
        <v>3498</v>
      </c>
      <c r="P183" s="29">
        <f t="shared" si="24"/>
        <v>1000.1500000000001</v>
      </c>
      <c r="Q183" s="29">
        <f t="shared" si="25"/>
        <v>2522.8500000000004</v>
      </c>
      <c r="R183" s="29">
        <f t="shared" si="26"/>
        <v>15499.85</v>
      </c>
      <c r="S183" s="30">
        <v>111</v>
      </c>
    </row>
    <row r="184" spans="1:19" s="31" customFormat="1" ht="33.950000000000003" customHeight="1">
      <c r="A184" s="24">
        <v>184</v>
      </c>
      <c r="B184" s="32" t="s">
        <v>75</v>
      </c>
      <c r="C184" s="32" t="s">
        <v>37</v>
      </c>
      <c r="D184" s="32" t="s">
        <v>76</v>
      </c>
      <c r="E184" s="33" t="s">
        <v>295</v>
      </c>
      <c r="F184" s="22">
        <v>70000</v>
      </c>
      <c r="G184" s="34">
        <v>5368.48</v>
      </c>
      <c r="H184" s="29">
        <v>25</v>
      </c>
      <c r="I184" s="29">
        <f t="shared" si="18"/>
        <v>2009</v>
      </c>
      <c r="J184" s="29">
        <f t="shared" si="19"/>
        <v>4970</v>
      </c>
      <c r="K184" s="27">
        <f t="shared" si="20"/>
        <v>770.00000000000011</v>
      </c>
      <c r="L184" s="29">
        <f t="shared" si="21"/>
        <v>2128</v>
      </c>
      <c r="M184" s="29">
        <f t="shared" si="22"/>
        <v>4963</v>
      </c>
      <c r="N184" s="28"/>
      <c r="O184" s="29">
        <f t="shared" si="23"/>
        <v>14840</v>
      </c>
      <c r="P184" s="29">
        <f t="shared" si="24"/>
        <v>9530.48</v>
      </c>
      <c r="Q184" s="29">
        <f t="shared" si="25"/>
        <v>10703</v>
      </c>
      <c r="R184" s="29">
        <f t="shared" si="26"/>
        <v>60469.520000000004</v>
      </c>
      <c r="S184" s="30">
        <v>111</v>
      </c>
    </row>
    <row r="185" spans="1:19" s="31" customFormat="1" ht="33.950000000000003" customHeight="1">
      <c r="A185" s="24">
        <v>185</v>
      </c>
      <c r="B185" s="32" t="s">
        <v>227</v>
      </c>
      <c r="C185" s="32" t="s">
        <v>37</v>
      </c>
      <c r="D185" s="32" t="s">
        <v>332</v>
      </c>
      <c r="E185" s="33" t="s">
        <v>295</v>
      </c>
      <c r="F185" s="22">
        <v>35000</v>
      </c>
      <c r="G185" s="34"/>
      <c r="H185" s="29">
        <v>25</v>
      </c>
      <c r="I185" s="29">
        <f t="shared" si="18"/>
        <v>1004.5</v>
      </c>
      <c r="J185" s="29">
        <f t="shared" si="19"/>
        <v>2485</v>
      </c>
      <c r="K185" s="27">
        <f t="shared" si="20"/>
        <v>385.00000000000006</v>
      </c>
      <c r="L185" s="29">
        <f t="shared" si="21"/>
        <v>1064</v>
      </c>
      <c r="M185" s="29">
        <f t="shared" si="22"/>
        <v>2481.5</v>
      </c>
      <c r="N185" s="28"/>
      <c r="O185" s="29">
        <f t="shared" si="23"/>
        <v>7420</v>
      </c>
      <c r="P185" s="29">
        <f t="shared" si="24"/>
        <v>2093.5</v>
      </c>
      <c r="Q185" s="29">
        <f t="shared" si="25"/>
        <v>5351.5</v>
      </c>
      <c r="R185" s="29">
        <f t="shared" si="26"/>
        <v>32906.5</v>
      </c>
      <c r="S185" s="30">
        <v>111</v>
      </c>
    </row>
    <row r="186" spans="1:19" s="31" customFormat="1" ht="33.950000000000003" customHeight="1">
      <c r="A186" s="24">
        <v>186</v>
      </c>
      <c r="B186" s="32" t="s">
        <v>352</v>
      </c>
      <c r="C186" s="32" t="s">
        <v>37</v>
      </c>
      <c r="D186" s="32" t="s">
        <v>332</v>
      </c>
      <c r="E186" s="33" t="s">
        <v>295</v>
      </c>
      <c r="F186" s="22">
        <v>35000</v>
      </c>
      <c r="G186" s="34"/>
      <c r="H186" s="29">
        <v>25</v>
      </c>
      <c r="I186" s="29">
        <f t="shared" si="18"/>
        <v>1004.5</v>
      </c>
      <c r="J186" s="29">
        <f t="shared" si="19"/>
        <v>2485</v>
      </c>
      <c r="K186" s="27">
        <f t="shared" si="20"/>
        <v>385.00000000000006</v>
      </c>
      <c r="L186" s="29">
        <f t="shared" si="21"/>
        <v>1064</v>
      </c>
      <c r="M186" s="29">
        <f t="shared" si="22"/>
        <v>2481.5</v>
      </c>
      <c r="N186" s="28"/>
      <c r="O186" s="29">
        <f t="shared" si="23"/>
        <v>7420</v>
      </c>
      <c r="P186" s="29">
        <f t="shared" si="24"/>
        <v>2093.5</v>
      </c>
      <c r="Q186" s="29">
        <f t="shared" si="25"/>
        <v>5351.5</v>
      </c>
      <c r="R186" s="29">
        <f t="shared" si="26"/>
        <v>32906.5</v>
      </c>
      <c r="S186" s="30">
        <v>111</v>
      </c>
    </row>
    <row r="187" spans="1:19" s="31" customFormat="1" ht="33.950000000000003" customHeight="1">
      <c r="A187" s="24">
        <v>187</v>
      </c>
      <c r="B187" s="32" t="s">
        <v>155</v>
      </c>
      <c r="C187" s="32" t="s">
        <v>37</v>
      </c>
      <c r="D187" s="32" t="s">
        <v>332</v>
      </c>
      <c r="E187" s="33" t="s">
        <v>295</v>
      </c>
      <c r="F187" s="22">
        <v>35000</v>
      </c>
      <c r="G187" s="34"/>
      <c r="H187" s="29">
        <v>25</v>
      </c>
      <c r="I187" s="29">
        <f t="shared" si="18"/>
        <v>1004.5</v>
      </c>
      <c r="J187" s="29">
        <f t="shared" si="19"/>
        <v>2485</v>
      </c>
      <c r="K187" s="27">
        <f t="shared" si="20"/>
        <v>385.00000000000006</v>
      </c>
      <c r="L187" s="29">
        <f t="shared" si="21"/>
        <v>1064</v>
      </c>
      <c r="M187" s="29">
        <f t="shared" si="22"/>
        <v>2481.5</v>
      </c>
      <c r="N187" s="28"/>
      <c r="O187" s="29">
        <f t="shared" si="23"/>
        <v>7420</v>
      </c>
      <c r="P187" s="29">
        <f t="shared" si="24"/>
        <v>2093.5</v>
      </c>
      <c r="Q187" s="29">
        <f t="shared" si="25"/>
        <v>5351.5</v>
      </c>
      <c r="R187" s="29">
        <f t="shared" si="26"/>
        <v>32906.5</v>
      </c>
      <c r="S187" s="30">
        <v>111</v>
      </c>
    </row>
    <row r="188" spans="1:19" s="31" customFormat="1" ht="33.950000000000003" customHeight="1">
      <c r="A188" s="24">
        <v>188</v>
      </c>
      <c r="B188" s="32" t="s">
        <v>140</v>
      </c>
      <c r="C188" s="32" t="s">
        <v>37</v>
      </c>
      <c r="D188" s="32" t="s">
        <v>332</v>
      </c>
      <c r="E188" s="33" t="s">
        <v>295</v>
      </c>
      <c r="F188" s="22">
        <v>35000</v>
      </c>
      <c r="G188" s="34"/>
      <c r="H188" s="29">
        <v>25</v>
      </c>
      <c r="I188" s="29">
        <f t="shared" si="18"/>
        <v>1004.5</v>
      </c>
      <c r="J188" s="29">
        <f t="shared" si="19"/>
        <v>2485</v>
      </c>
      <c r="K188" s="27">
        <f t="shared" si="20"/>
        <v>385.00000000000006</v>
      </c>
      <c r="L188" s="29">
        <f t="shared" si="21"/>
        <v>1064</v>
      </c>
      <c r="M188" s="29">
        <f t="shared" si="22"/>
        <v>2481.5</v>
      </c>
      <c r="N188" s="28"/>
      <c r="O188" s="29">
        <f t="shared" si="23"/>
        <v>7420</v>
      </c>
      <c r="P188" s="29">
        <f t="shared" si="24"/>
        <v>2093.5</v>
      </c>
      <c r="Q188" s="29">
        <f t="shared" si="25"/>
        <v>5351.5</v>
      </c>
      <c r="R188" s="29">
        <f t="shared" si="26"/>
        <v>32906.5</v>
      </c>
      <c r="S188" s="30">
        <v>111</v>
      </c>
    </row>
    <row r="189" spans="1:19" s="31" customFormat="1" ht="33.950000000000003" customHeight="1">
      <c r="A189" s="24">
        <v>189</v>
      </c>
      <c r="B189" s="32" t="s">
        <v>261</v>
      </c>
      <c r="C189" s="32" t="s">
        <v>37</v>
      </c>
      <c r="D189" s="32" t="s">
        <v>262</v>
      </c>
      <c r="E189" s="33" t="s">
        <v>295</v>
      </c>
      <c r="F189" s="22">
        <v>26250</v>
      </c>
      <c r="G189" s="34"/>
      <c r="H189" s="29">
        <v>25</v>
      </c>
      <c r="I189" s="29">
        <f t="shared" si="18"/>
        <v>753.375</v>
      </c>
      <c r="J189" s="29">
        <f t="shared" si="19"/>
        <v>1863.7499999999998</v>
      </c>
      <c r="K189" s="27">
        <f t="shared" si="20"/>
        <v>288.75000000000006</v>
      </c>
      <c r="L189" s="29">
        <f t="shared" si="21"/>
        <v>798</v>
      </c>
      <c r="M189" s="29">
        <f t="shared" si="22"/>
        <v>1861.1250000000002</v>
      </c>
      <c r="N189" s="28"/>
      <c r="O189" s="29">
        <f t="shared" si="23"/>
        <v>5565</v>
      </c>
      <c r="P189" s="29">
        <f t="shared" si="24"/>
        <v>1576.375</v>
      </c>
      <c r="Q189" s="29">
        <f t="shared" si="25"/>
        <v>4013.625</v>
      </c>
      <c r="R189" s="29">
        <f t="shared" si="26"/>
        <v>24673.625</v>
      </c>
      <c r="S189" s="30">
        <v>111</v>
      </c>
    </row>
    <row r="190" spans="1:19" s="31" customFormat="1" ht="33.950000000000003" customHeight="1">
      <c r="A190" s="24">
        <v>190</v>
      </c>
      <c r="B190" s="69" t="s">
        <v>36</v>
      </c>
      <c r="C190" s="69" t="s">
        <v>37</v>
      </c>
      <c r="D190" s="32" t="s">
        <v>38</v>
      </c>
      <c r="E190" s="33" t="s">
        <v>295</v>
      </c>
      <c r="F190" s="22">
        <v>26250</v>
      </c>
      <c r="G190" s="34"/>
      <c r="H190" s="29">
        <v>25</v>
      </c>
      <c r="I190" s="29">
        <f t="shared" si="18"/>
        <v>753.375</v>
      </c>
      <c r="J190" s="29">
        <f t="shared" si="19"/>
        <v>1863.7499999999998</v>
      </c>
      <c r="K190" s="27">
        <f t="shared" si="20"/>
        <v>288.75000000000006</v>
      </c>
      <c r="L190" s="29">
        <f t="shared" si="21"/>
        <v>798</v>
      </c>
      <c r="M190" s="29">
        <f t="shared" si="22"/>
        <v>1861.1250000000002</v>
      </c>
      <c r="N190" s="28">
        <v>1190.1199999999999</v>
      </c>
      <c r="O190" s="29">
        <f t="shared" si="23"/>
        <v>6755.12</v>
      </c>
      <c r="P190" s="29">
        <f t="shared" si="24"/>
        <v>2766.4949999999999</v>
      </c>
      <c r="Q190" s="29">
        <f t="shared" si="25"/>
        <v>4013.625</v>
      </c>
      <c r="R190" s="29">
        <f t="shared" si="26"/>
        <v>23483.505000000001</v>
      </c>
      <c r="S190" s="30">
        <v>111</v>
      </c>
    </row>
    <row r="191" spans="1:19" s="31" customFormat="1" ht="33.950000000000003" customHeight="1">
      <c r="A191" s="24">
        <v>191</v>
      </c>
      <c r="B191" s="32" t="s">
        <v>247</v>
      </c>
      <c r="C191" s="32" t="s">
        <v>248</v>
      </c>
      <c r="D191" s="32" t="s">
        <v>249</v>
      </c>
      <c r="E191" s="33" t="s">
        <v>293</v>
      </c>
      <c r="F191" s="35">
        <v>26250</v>
      </c>
      <c r="G191" s="34"/>
      <c r="H191" s="29">
        <v>25</v>
      </c>
      <c r="I191" s="29">
        <f t="shared" si="18"/>
        <v>753.375</v>
      </c>
      <c r="J191" s="29">
        <f t="shared" si="19"/>
        <v>1863.7499999999998</v>
      </c>
      <c r="K191" s="27">
        <f t="shared" si="20"/>
        <v>288.75000000000006</v>
      </c>
      <c r="L191" s="29">
        <f t="shared" si="21"/>
        <v>798</v>
      </c>
      <c r="M191" s="29">
        <f t="shared" si="22"/>
        <v>1861.1250000000002</v>
      </c>
      <c r="N191" s="28"/>
      <c r="O191" s="29">
        <f t="shared" si="23"/>
        <v>5565</v>
      </c>
      <c r="P191" s="29">
        <f t="shared" si="24"/>
        <v>1576.375</v>
      </c>
      <c r="Q191" s="29">
        <f t="shared" si="25"/>
        <v>4013.625</v>
      </c>
      <c r="R191" s="29">
        <f t="shared" si="26"/>
        <v>24673.625</v>
      </c>
      <c r="S191" s="30">
        <v>111</v>
      </c>
    </row>
    <row r="192" spans="1:19" s="31" customFormat="1" ht="33.950000000000003" customHeight="1">
      <c r="A192" s="24">
        <v>192</v>
      </c>
      <c r="B192" s="32" t="s">
        <v>123</v>
      </c>
      <c r="C192" s="32" t="s">
        <v>124</v>
      </c>
      <c r="D192" s="32" t="s">
        <v>341</v>
      </c>
      <c r="E192" s="33" t="s">
        <v>293</v>
      </c>
      <c r="F192" s="22">
        <v>22000</v>
      </c>
      <c r="G192" s="34"/>
      <c r="H192" s="29">
        <v>25</v>
      </c>
      <c r="I192" s="29">
        <f t="shared" si="18"/>
        <v>631.4</v>
      </c>
      <c r="J192" s="29">
        <f t="shared" si="19"/>
        <v>1561.9999999999998</v>
      </c>
      <c r="K192" s="27">
        <f t="shared" si="20"/>
        <v>242.00000000000003</v>
      </c>
      <c r="L192" s="29">
        <f t="shared" si="21"/>
        <v>668.8</v>
      </c>
      <c r="M192" s="29">
        <f t="shared" si="22"/>
        <v>1559.8000000000002</v>
      </c>
      <c r="N192" s="28">
        <v>1190.1199999999999</v>
      </c>
      <c r="O192" s="29">
        <f t="shared" si="23"/>
        <v>5854.12</v>
      </c>
      <c r="P192" s="29">
        <f t="shared" si="24"/>
        <v>2515.3199999999997</v>
      </c>
      <c r="Q192" s="29">
        <f t="shared" si="25"/>
        <v>3363.8</v>
      </c>
      <c r="R192" s="29">
        <f t="shared" si="26"/>
        <v>19484.68</v>
      </c>
      <c r="S192" s="30">
        <v>111</v>
      </c>
    </row>
    <row r="193" spans="1:19" s="31" customFormat="1" ht="33.950000000000003" customHeight="1">
      <c r="A193" s="24">
        <v>193</v>
      </c>
      <c r="B193" s="32" t="s">
        <v>317</v>
      </c>
      <c r="C193" s="32" t="s">
        <v>312</v>
      </c>
      <c r="D193" s="32" t="s">
        <v>38</v>
      </c>
      <c r="E193" s="33" t="s">
        <v>293</v>
      </c>
      <c r="F193" s="22">
        <v>23000</v>
      </c>
      <c r="G193" s="34"/>
      <c r="H193" s="29">
        <v>25</v>
      </c>
      <c r="I193" s="29">
        <f t="shared" si="18"/>
        <v>660.1</v>
      </c>
      <c r="J193" s="29">
        <f t="shared" si="19"/>
        <v>1632.9999999999998</v>
      </c>
      <c r="K193" s="27">
        <f t="shared" si="20"/>
        <v>253.00000000000003</v>
      </c>
      <c r="L193" s="29">
        <f t="shared" si="21"/>
        <v>699.2</v>
      </c>
      <c r="M193" s="29">
        <f t="shared" si="22"/>
        <v>1630.7</v>
      </c>
      <c r="N193" s="28"/>
      <c r="O193" s="29">
        <f t="shared" si="23"/>
        <v>4876</v>
      </c>
      <c r="P193" s="29">
        <f t="shared" si="24"/>
        <v>1384.3000000000002</v>
      </c>
      <c r="Q193" s="29">
        <f t="shared" si="25"/>
        <v>3516.7</v>
      </c>
      <c r="R193" s="29">
        <f t="shared" si="26"/>
        <v>21615.7</v>
      </c>
      <c r="S193" s="30">
        <v>111</v>
      </c>
    </row>
    <row r="194" spans="1:19" s="31" customFormat="1" ht="33.950000000000003" customHeight="1">
      <c r="A194" s="24">
        <v>194</v>
      </c>
      <c r="B194" s="32" t="s">
        <v>363</v>
      </c>
      <c r="C194" s="32" t="s">
        <v>37</v>
      </c>
      <c r="D194" s="32" t="s">
        <v>262</v>
      </c>
      <c r="E194" s="33" t="s">
        <v>293</v>
      </c>
      <c r="F194" s="22">
        <v>26250</v>
      </c>
      <c r="G194" s="34"/>
      <c r="H194" s="29">
        <v>25</v>
      </c>
      <c r="I194" s="29">
        <f t="shared" si="18"/>
        <v>753.375</v>
      </c>
      <c r="J194" s="29">
        <f t="shared" si="19"/>
        <v>1863.7499999999998</v>
      </c>
      <c r="K194" s="27">
        <f t="shared" si="20"/>
        <v>288.75000000000006</v>
      </c>
      <c r="L194" s="29">
        <f t="shared" si="21"/>
        <v>798</v>
      </c>
      <c r="M194" s="29">
        <f t="shared" si="22"/>
        <v>1861.1250000000002</v>
      </c>
      <c r="N194" s="28"/>
      <c r="O194" s="29">
        <f t="shared" si="23"/>
        <v>5565</v>
      </c>
      <c r="P194" s="29">
        <f t="shared" si="24"/>
        <v>1576.375</v>
      </c>
      <c r="Q194" s="29">
        <f t="shared" si="25"/>
        <v>4013.625</v>
      </c>
      <c r="R194" s="29">
        <f t="shared" si="26"/>
        <v>24673.625</v>
      </c>
      <c r="S194" s="30">
        <v>111</v>
      </c>
    </row>
    <row r="195" spans="1:19" s="31" customFormat="1" ht="33.950000000000003" customHeight="1">
      <c r="A195" s="24">
        <v>195</v>
      </c>
      <c r="B195" s="83" t="s">
        <v>399</v>
      </c>
      <c r="C195" s="32" t="s">
        <v>37</v>
      </c>
      <c r="D195" s="69" t="s">
        <v>38</v>
      </c>
      <c r="E195" s="33" t="s">
        <v>295</v>
      </c>
      <c r="F195" s="22">
        <v>25000</v>
      </c>
      <c r="G195" s="34"/>
      <c r="H195" s="29">
        <v>25</v>
      </c>
      <c r="I195" s="29">
        <f t="shared" si="18"/>
        <v>717.5</v>
      </c>
      <c r="J195" s="29">
        <f t="shared" si="19"/>
        <v>1774.9999999999998</v>
      </c>
      <c r="K195" s="27">
        <f t="shared" si="20"/>
        <v>275</v>
      </c>
      <c r="L195" s="29">
        <f t="shared" si="21"/>
        <v>760</v>
      </c>
      <c r="M195" s="29">
        <f t="shared" si="22"/>
        <v>1772.5000000000002</v>
      </c>
      <c r="N195" s="28"/>
      <c r="O195" s="29">
        <f t="shared" si="23"/>
        <v>5300</v>
      </c>
      <c r="P195" s="29">
        <f t="shared" si="24"/>
        <v>1502.5</v>
      </c>
      <c r="Q195" s="29">
        <f t="shared" si="25"/>
        <v>3822.5</v>
      </c>
      <c r="R195" s="29">
        <f t="shared" si="26"/>
        <v>23497.5</v>
      </c>
      <c r="S195" s="30">
        <v>111</v>
      </c>
    </row>
    <row r="196" spans="1:19" s="31" customFormat="1" ht="33.950000000000003" customHeight="1">
      <c r="A196" s="24">
        <v>196</v>
      </c>
      <c r="B196" s="32" t="s">
        <v>324</v>
      </c>
      <c r="C196" s="32" t="s">
        <v>41</v>
      </c>
      <c r="D196" s="32" t="s">
        <v>323</v>
      </c>
      <c r="E196" s="33" t="s">
        <v>293</v>
      </c>
      <c r="F196" s="22">
        <v>22600</v>
      </c>
      <c r="G196" s="34"/>
      <c r="H196" s="29">
        <v>25</v>
      </c>
      <c r="I196" s="29">
        <f t="shared" ref="I196:I236" si="27">+F196*2.87%</f>
        <v>648.62</v>
      </c>
      <c r="J196" s="29">
        <f t="shared" ref="J196:J236" si="28">+F196*7.1%</f>
        <v>1604.6</v>
      </c>
      <c r="K196" s="27">
        <f t="shared" ref="K196:K236" si="29">F196*1.1%</f>
        <v>248.60000000000002</v>
      </c>
      <c r="L196" s="29">
        <f t="shared" ref="L196:L236" si="30">+F196*3.04%</f>
        <v>687.04</v>
      </c>
      <c r="M196" s="29">
        <f t="shared" ref="M196:M236" si="31">+F196*7.09%</f>
        <v>1602.3400000000001</v>
      </c>
      <c r="N196" s="28"/>
      <c r="O196" s="29">
        <f t="shared" ref="O196:O236" si="32">SUM(I196:N196)</f>
        <v>4791.2</v>
      </c>
      <c r="P196" s="29">
        <f t="shared" ref="P196:P236" si="33">+G196+H196+I196+L196+N196</f>
        <v>1360.6599999999999</v>
      </c>
      <c r="Q196" s="29">
        <f t="shared" ref="Q196:Q236" si="34">+J196+K196+M196</f>
        <v>3455.54</v>
      </c>
      <c r="R196" s="29">
        <f t="shared" ref="R196:R236" si="35">+F196-P196</f>
        <v>21239.34</v>
      </c>
      <c r="S196" s="30">
        <v>111</v>
      </c>
    </row>
    <row r="197" spans="1:19" s="31" customFormat="1" ht="33.950000000000003" customHeight="1">
      <c r="A197" s="24">
        <v>197</v>
      </c>
      <c r="B197" s="32" t="s">
        <v>403</v>
      </c>
      <c r="C197" s="32" t="s">
        <v>37</v>
      </c>
      <c r="D197" s="32" t="s">
        <v>38</v>
      </c>
      <c r="E197" s="33" t="s">
        <v>294</v>
      </c>
      <c r="F197" s="35">
        <v>26250</v>
      </c>
      <c r="G197" s="34"/>
      <c r="H197" s="29">
        <v>25</v>
      </c>
      <c r="I197" s="29">
        <f t="shared" si="27"/>
        <v>753.375</v>
      </c>
      <c r="J197" s="29">
        <f t="shared" si="28"/>
        <v>1863.7499999999998</v>
      </c>
      <c r="K197" s="27">
        <f t="shared" si="29"/>
        <v>288.75000000000006</v>
      </c>
      <c r="L197" s="29">
        <f t="shared" si="30"/>
        <v>798</v>
      </c>
      <c r="M197" s="29">
        <f t="shared" si="31"/>
        <v>1861.1250000000002</v>
      </c>
      <c r="N197" s="28"/>
      <c r="O197" s="29">
        <f t="shared" si="32"/>
        <v>5565</v>
      </c>
      <c r="P197" s="29">
        <f t="shared" si="33"/>
        <v>1576.375</v>
      </c>
      <c r="Q197" s="29">
        <f t="shared" si="34"/>
        <v>4013.625</v>
      </c>
      <c r="R197" s="29">
        <f t="shared" si="35"/>
        <v>24673.625</v>
      </c>
      <c r="S197" s="30">
        <v>111</v>
      </c>
    </row>
    <row r="198" spans="1:19" s="31" customFormat="1" ht="33.950000000000003" customHeight="1">
      <c r="A198" s="24">
        <v>198</v>
      </c>
      <c r="B198" s="32" t="s">
        <v>282</v>
      </c>
      <c r="C198" s="32" t="s">
        <v>44</v>
      </c>
      <c r="D198" s="32" t="s">
        <v>85</v>
      </c>
      <c r="E198" s="33" t="s">
        <v>293</v>
      </c>
      <c r="F198" s="22">
        <v>29400</v>
      </c>
      <c r="G198" s="34"/>
      <c r="H198" s="29">
        <v>25</v>
      </c>
      <c r="I198" s="29">
        <f t="shared" si="27"/>
        <v>843.78</v>
      </c>
      <c r="J198" s="29">
        <f t="shared" si="28"/>
        <v>2087.3999999999996</v>
      </c>
      <c r="K198" s="27">
        <f t="shared" si="29"/>
        <v>323.40000000000003</v>
      </c>
      <c r="L198" s="29">
        <f t="shared" si="30"/>
        <v>893.76</v>
      </c>
      <c r="M198" s="29">
        <f t="shared" si="31"/>
        <v>2084.46</v>
      </c>
      <c r="N198" s="28"/>
      <c r="O198" s="29">
        <f t="shared" si="32"/>
        <v>6232.7999999999993</v>
      </c>
      <c r="P198" s="29">
        <f t="shared" si="33"/>
        <v>1762.54</v>
      </c>
      <c r="Q198" s="29">
        <f t="shared" si="34"/>
        <v>4495.26</v>
      </c>
      <c r="R198" s="29">
        <f t="shared" si="35"/>
        <v>27637.46</v>
      </c>
      <c r="S198" s="30">
        <v>111</v>
      </c>
    </row>
    <row r="199" spans="1:19" s="31" customFormat="1" ht="33.950000000000003" customHeight="1">
      <c r="A199" s="24">
        <v>199</v>
      </c>
      <c r="B199" s="32" t="s">
        <v>291</v>
      </c>
      <c r="C199" s="32" t="s">
        <v>47</v>
      </c>
      <c r="D199" s="45" t="s">
        <v>292</v>
      </c>
      <c r="E199" s="33" t="s">
        <v>293</v>
      </c>
      <c r="F199" s="22">
        <v>110000</v>
      </c>
      <c r="G199" s="34">
        <v>14457.62</v>
      </c>
      <c r="H199" s="29">
        <v>25</v>
      </c>
      <c r="I199" s="29">
        <f t="shared" si="27"/>
        <v>3157</v>
      </c>
      <c r="J199" s="29">
        <f t="shared" si="28"/>
        <v>7809.9999999999991</v>
      </c>
      <c r="K199" s="27">
        <f t="shared" si="29"/>
        <v>1210.0000000000002</v>
      </c>
      <c r="L199" s="29">
        <f t="shared" si="30"/>
        <v>3344</v>
      </c>
      <c r="M199" s="29">
        <f t="shared" si="31"/>
        <v>7799.0000000000009</v>
      </c>
      <c r="N199" s="28"/>
      <c r="O199" s="29">
        <f t="shared" si="32"/>
        <v>23320</v>
      </c>
      <c r="P199" s="29">
        <f t="shared" si="33"/>
        <v>20983.620000000003</v>
      </c>
      <c r="Q199" s="29">
        <f t="shared" si="34"/>
        <v>16819</v>
      </c>
      <c r="R199" s="29">
        <f t="shared" si="35"/>
        <v>89016.38</v>
      </c>
      <c r="S199" s="30">
        <v>111</v>
      </c>
    </row>
    <row r="200" spans="1:19" s="31" customFormat="1" ht="33.950000000000003" customHeight="1">
      <c r="A200" s="24">
        <v>200</v>
      </c>
      <c r="B200" s="32" t="s">
        <v>347</v>
      </c>
      <c r="C200" s="32" t="s">
        <v>47</v>
      </c>
      <c r="D200" s="32" t="s">
        <v>54</v>
      </c>
      <c r="E200" s="33" t="s">
        <v>293</v>
      </c>
      <c r="F200" s="22">
        <v>23100</v>
      </c>
      <c r="G200" s="34"/>
      <c r="H200" s="29">
        <v>25</v>
      </c>
      <c r="I200" s="29">
        <f t="shared" si="27"/>
        <v>662.97</v>
      </c>
      <c r="J200" s="29">
        <f t="shared" si="28"/>
        <v>1640.1</v>
      </c>
      <c r="K200" s="27">
        <f t="shared" si="29"/>
        <v>254.10000000000002</v>
      </c>
      <c r="L200" s="29">
        <f t="shared" si="30"/>
        <v>702.24</v>
      </c>
      <c r="M200" s="29">
        <f t="shared" si="31"/>
        <v>1637.7900000000002</v>
      </c>
      <c r="N200" s="28"/>
      <c r="O200" s="29">
        <f t="shared" si="32"/>
        <v>4897.2</v>
      </c>
      <c r="P200" s="29">
        <f t="shared" si="33"/>
        <v>1390.21</v>
      </c>
      <c r="Q200" s="29">
        <f t="shared" si="34"/>
        <v>3531.99</v>
      </c>
      <c r="R200" s="29">
        <f t="shared" si="35"/>
        <v>21709.79</v>
      </c>
      <c r="S200" s="30">
        <v>111</v>
      </c>
    </row>
    <row r="201" spans="1:19" s="31" customFormat="1" ht="33.950000000000003" customHeight="1">
      <c r="A201" s="24">
        <v>201</v>
      </c>
      <c r="B201" s="69" t="s">
        <v>345</v>
      </c>
      <c r="C201" s="32" t="s">
        <v>47</v>
      </c>
      <c r="D201" s="68" t="s">
        <v>346</v>
      </c>
      <c r="E201" s="33" t="s">
        <v>293</v>
      </c>
      <c r="F201" s="22">
        <v>18700</v>
      </c>
      <c r="G201" s="34"/>
      <c r="H201" s="29">
        <v>25</v>
      </c>
      <c r="I201" s="29">
        <f t="shared" si="27"/>
        <v>536.68999999999994</v>
      </c>
      <c r="J201" s="29">
        <f t="shared" si="28"/>
        <v>1327.6999999999998</v>
      </c>
      <c r="K201" s="27">
        <f t="shared" si="29"/>
        <v>205.70000000000002</v>
      </c>
      <c r="L201" s="29">
        <f t="shared" si="30"/>
        <v>568.48</v>
      </c>
      <c r="M201" s="29">
        <f t="shared" si="31"/>
        <v>1325.8300000000002</v>
      </c>
      <c r="N201" s="28">
        <v>1190.1199999999999</v>
      </c>
      <c r="O201" s="29">
        <f t="shared" si="32"/>
        <v>5154.5199999999995</v>
      </c>
      <c r="P201" s="29">
        <f t="shared" si="33"/>
        <v>2320.29</v>
      </c>
      <c r="Q201" s="29">
        <f t="shared" si="34"/>
        <v>2859.23</v>
      </c>
      <c r="R201" s="29">
        <f t="shared" si="35"/>
        <v>16379.71</v>
      </c>
      <c r="S201" s="30">
        <v>111</v>
      </c>
    </row>
    <row r="202" spans="1:19" s="31" customFormat="1" ht="33.950000000000003" customHeight="1">
      <c r="A202" s="24">
        <v>202</v>
      </c>
      <c r="B202" s="32" t="s">
        <v>263</v>
      </c>
      <c r="C202" s="32" t="s">
        <v>47</v>
      </c>
      <c r="D202" s="32" t="s">
        <v>45</v>
      </c>
      <c r="E202" s="33" t="s">
        <v>293</v>
      </c>
      <c r="F202" s="22">
        <v>28875</v>
      </c>
      <c r="G202" s="34"/>
      <c r="H202" s="29">
        <v>25</v>
      </c>
      <c r="I202" s="29">
        <f t="shared" si="27"/>
        <v>828.71249999999998</v>
      </c>
      <c r="J202" s="29">
        <f t="shared" si="28"/>
        <v>2050.125</v>
      </c>
      <c r="K202" s="27">
        <f t="shared" si="29"/>
        <v>317.62500000000006</v>
      </c>
      <c r="L202" s="29">
        <f t="shared" si="30"/>
        <v>877.8</v>
      </c>
      <c r="M202" s="29">
        <f t="shared" si="31"/>
        <v>2047.2375000000002</v>
      </c>
      <c r="N202" s="28">
        <v>2380.2399999999998</v>
      </c>
      <c r="O202" s="29">
        <f t="shared" si="32"/>
        <v>8501.74</v>
      </c>
      <c r="P202" s="29">
        <f t="shared" si="33"/>
        <v>4111.7524999999996</v>
      </c>
      <c r="Q202" s="29">
        <f t="shared" si="34"/>
        <v>4414.9875000000002</v>
      </c>
      <c r="R202" s="29">
        <f t="shared" si="35"/>
        <v>24763.247500000001</v>
      </c>
      <c r="S202" s="30">
        <v>111</v>
      </c>
    </row>
    <row r="203" spans="1:19" s="31" customFormat="1" ht="33.950000000000003" customHeight="1">
      <c r="A203" s="24">
        <v>203</v>
      </c>
      <c r="B203" s="32" t="s">
        <v>188</v>
      </c>
      <c r="C203" s="32" t="s">
        <v>63</v>
      </c>
      <c r="D203" s="32" t="s">
        <v>54</v>
      </c>
      <c r="E203" s="33" t="s">
        <v>295</v>
      </c>
      <c r="F203" s="22">
        <v>22000</v>
      </c>
      <c r="G203" s="34"/>
      <c r="H203" s="29">
        <v>25</v>
      </c>
      <c r="I203" s="29">
        <f t="shared" si="27"/>
        <v>631.4</v>
      </c>
      <c r="J203" s="29">
        <f t="shared" si="28"/>
        <v>1561.9999999999998</v>
      </c>
      <c r="K203" s="27">
        <f t="shared" si="29"/>
        <v>242.00000000000003</v>
      </c>
      <c r="L203" s="29">
        <f t="shared" si="30"/>
        <v>668.8</v>
      </c>
      <c r="M203" s="29">
        <f t="shared" si="31"/>
        <v>1559.8000000000002</v>
      </c>
      <c r="N203" s="28"/>
      <c r="O203" s="29">
        <f t="shared" si="32"/>
        <v>4664</v>
      </c>
      <c r="P203" s="29">
        <f t="shared" si="33"/>
        <v>1325.1999999999998</v>
      </c>
      <c r="Q203" s="29">
        <f t="shared" si="34"/>
        <v>3363.8</v>
      </c>
      <c r="R203" s="29">
        <f t="shared" si="35"/>
        <v>20674.8</v>
      </c>
      <c r="S203" s="30">
        <v>111</v>
      </c>
    </row>
    <row r="204" spans="1:19" s="31" customFormat="1" ht="33.950000000000003" customHeight="1">
      <c r="A204" s="24">
        <v>204</v>
      </c>
      <c r="B204" s="32" t="s">
        <v>238</v>
      </c>
      <c r="C204" s="32" t="s">
        <v>239</v>
      </c>
      <c r="D204" s="32" t="s">
        <v>333</v>
      </c>
      <c r="E204" s="33" t="s">
        <v>295</v>
      </c>
      <c r="F204" s="22">
        <v>60000</v>
      </c>
      <c r="G204" s="34">
        <v>3486.68</v>
      </c>
      <c r="H204" s="29">
        <v>25</v>
      </c>
      <c r="I204" s="29">
        <f t="shared" si="27"/>
        <v>1722</v>
      </c>
      <c r="J204" s="29">
        <f t="shared" si="28"/>
        <v>4260</v>
      </c>
      <c r="K204" s="27">
        <f t="shared" si="29"/>
        <v>660.00000000000011</v>
      </c>
      <c r="L204" s="29">
        <f t="shared" si="30"/>
        <v>1824</v>
      </c>
      <c r="M204" s="29">
        <f t="shared" si="31"/>
        <v>4254</v>
      </c>
      <c r="N204" s="28"/>
      <c r="O204" s="29">
        <f t="shared" si="32"/>
        <v>12720</v>
      </c>
      <c r="P204" s="29">
        <f t="shared" si="33"/>
        <v>7057.68</v>
      </c>
      <c r="Q204" s="29">
        <f t="shared" si="34"/>
        <v>9174</v>
      </c>
      <c r="R204" s="29">
        <f t="shared" si="35"/>
        <v>52942.32</v>
      </c>
      <c r="S204" s="30">
        <v>111</v>
      </c>
    </row>
    <row r="205" spans="1:19" s="31" customFormat="1" ht="33.950000000000003" customHeight="1">
      <c r="A205" s="24">
        <v>205</v>
      </c>
      <c r="B205" s="32" t="s">
        <v>74</v>
      </c>
      <c r="C205" s="32" t="s">
        <v>47</v>
      </c>
      <c r="D205" s="32" t="s">
        <v>339</v>
      </c>
      <c r="E205" s="33" t="s">
        <v>295</v>
      </c>
      <c r="F205" s="22">
        <v>31500</v>
      </c>
      <c r="G205" s="34"/>
      <c r="H205" s="29">
        <v>25</v>
      </c>
      <c r="I205" s="29">
        <f t="shared" si="27"/>
        <v>904.05</v>
      </c>
      <c r="J205" s="29">
        <f t="shared" si="28"/>
        <v>2236.5</v>
      </c>
      <c r="K205" s="27">
        <f t="shared" si="29"/>
        <v>346.50000000000006</v>
      </c>
      <c r="L205" s="29">
        <f t="shared" si="30"/>
        <v>957.6</v>
      </c>
      <c r="M205" s="29">
        <f t="shared" si="31"/>
        <v>2233.3500000000004</v>
      </c>
      <c r="N205" s="28"/>
      <c r="O205" s="29">
        <f t="shared" si="32"/>
        <v>6678.0000000000009</v>
      </c>
      <c r="P205" s="29">
        <f t="shared" si="33"/>
        <v>1886.65</v>
      </c>
      <c r="Q205" s="29">
        <f t="shared" si="34"/>
        <v>4816.3500000000004</v>
      </c>
      <c r="R205" s="29">
        <f t="shared" si="35"/>
        <v>29613.35</v>
      </c>
      <c r="S205" s="30">
        <v>111</v>
      </c>
    </row>
    <row r="206" spans="1:19" s="31" customFormat="1" ht="33.950000000000003" customHeight="1">
      <c r="A206" s="24">
        <v>206</v>
      </c>
      <c r="B206" s="32" t="s">
        <v>258</v>
      </c>
      <c r="C206" s="32" t="s">
        <v>253</v>
      </c>
      <c r="D206" s="32" t="s">
        <v>339</v>
      </c>
      <c r="E206" s="33" t="s">
        <v>293</v>
      </c>
      <c r="F206" s="22">
        <v>31500</v>
      </c>
      <c r="G206" s="34"/>
      <c r="H206" s="29">
        <v>25</v>
      </c>
      <c r="I206" s="29">
        <f t="shared" si="27"/>
        <v>904.05</v>
      </c>
      <c r="J206" s="29">
        <f t="shared" si="28"/>
        <v>2236.5</v>
      </c>
      <c r="K206" s="27">
        <f t="shared" si="29"/>
        <v>346.50000000000006</v>
      </c>
      <c r="L206" s="29">
        <f t="shared" si="30"/>
        <v>957.6</v>
      </c>
      <c r="M206" s="29">
        <f t="shared" si="31"/>
        <v>2233.3500000000004</v>
      </c>
      <c r="N206" s="28"/>
      <c r="O206" s="29">
        <f t="shared" si="32"/>
        <v>6678.0000000000009</v>
      </c>
      <c r="P206" s="29">
        <f t="shared" si="33"/>
        <v>1886.65</v>
      </c>
      <c r="Q206" s="29">
        <f t="shared" si="34"/>
        <v>4816.3500000000004</v>
      </c>
      <c r="R206" s="29">
        <f t="shared" si="35"/>
        <v>29613.35</v>
      </c>
      <c r="S206" s="30">
        <v>111</v>
      </c>
    </row>
    <row r="207" spans="1:19" s="31" customFormat="1" ht="33.950000000000003" customHeight="1">
      <c r="A207" s="24">
        <v>207</v>
      </c>
      <c r="B207" s="32" t="s">
        <v>364</v>
      </c>
      <c r="C207" s="32" t="s">
        <v>137</v>
      </c>
      <c r="D207" s="32" t="s">
        <v>365</v>
      </c>
      <c r="E207" s="33" t="s">
        <v>293</v>
      </c>
      <c r="F207" s="22">
        <v>26000</v>
      </c>
      <c r="G207" s="34"/>
      <c r="H207" s="29">
        <v>25</v>
      </c>
      <c r="I207" s="29">
        <f t="shared" si="27"/>
        <v>746.2</v>
      </c>
      <c r="J207" s="29">
        <f t="shared" si="28"/>
        <v>1845.9999999999998</v>
      </c>
      <c r="K207" s="27">
        <f t="shared" si="29"/>
        <v>286.00000000000006</v>
      </c>
      <c r="L207" s="29">
        <f t="shared" si="30"/>
        <v>790.4</v>
      </c>
      <c r="M207" s="29">
        <f t="shared" si="31"/>
        <v>1843.4</v>
      </c>
      <c r="N207" s="28"/>
      <c r="O207" s="29">
        <f t="shared" si="32"/>
        <v>5512</v>
      </c>
      <c r="P207" s="29">
        <f t="shared" si="33"/>
        <v>1561.6</v>
      </c>
      <c r="Q207" s="29">
        <f t="shared" si="34"/>
        <v>3975.4</v>
      </c>
      <c r="R207" s="29">
        <f t="shared" si="35"/>
        <v>24438.400000000001</v>
      </c>
      <c r="S207" s="30">
        <v>111</v>
      </c>
    </row>
    <row r="208" spans="1:19" s="31" customFormat="1" ht="33.950000000000003" customHeight="1">
      <c r="A208" s="24">
        <v>208</v>
      </c>
      <c r="B208" s="32" t="s">
        <v>77</v>
      </c>
      <c r="C208" s="32" t="s">
        <v>37</v>
      </c>
      <c r="D208" s="32" t="s">
        <v>38</v>
      </c>
      <c r="E208" s="33" t="s">
        <v>295</v>
      </c>
      <c r="F208" s="22">
        <v>26250</v>
      </c>
      <c r="G208" s="34"/>
      <c r="H208" s="29">
        <v>25</v>
      </c>
      <c r="I208" s="29">
        <f t="shared" si="27"/>
        <v>753.375</v>
      </c>
      <c r="J208" s="29">
        <f t="shared" si="28"/>
        <v>1863.7499999999998</v>
      </c>
      <c r="K208" s="27">
        <f t="shared" si="29"/>
        <v>288.75000000000006</v>
      </c>
      <c r="L208" s="29">
        <f t="shared" si="30"/>
        <v>798</v>
      </c>
      <c r="M208" s="29">
        <f t="shared" si="31"/>
        <v>1861.1250000000002</v>
      </c>
      <c r="N208" s="28"/>
      <c r="O208" s="29">
        <f t="shared" si="32"/>
        <v>5565</v>
      </c>
      <c r="P208" s="29">
        <f t="shared" si="33"/>
        <v>1576.375</v>
      </c>
      <c r="Q208" s="29">
        <f t="shared" si="34"/>
        <v>4013.625</v>
      </c>
      <c r="R208" s="29">
        <f t="shared" si="35"/>
        <v>24673.625</v>
      </c>
      <c r="S208" s="30">
        <v>111</v>
      </c>
    </row>
    <row r="209" spans="1:19" s="31" customFormat="1" ht="33.950000000000003" customHeight="1">
      <c r="A209" s="24">
        <v>209</v>
      </c>
      <c r="B209" s="32" t="s">
        <v>273</v>
      </c>
      <c r="C209" s="32" t="s">
        <v>124</v>
      </c>
      <c r="D209" s="32" t="s">
        <v>38</v>
      </c>
      <c r="E209" s="33" t="s">
        <v>295</v>
      </c>
      <c r="F209" s="22">
        <v>26250</v>
      </c>
      <c r="G209" s="34"/>
      <c r="H209" s="29">
        <v>25</v>
      </c>
      <c r="I209" s="29">
        <f t="shared" si="27"/>
        <v>753.375</v>
      </c>
      <c r="J209" s="29">
        <f t="shared" si="28"/>
        <v>1863.7499999999998</v>
      </c>
      <c r="K209" s="27">
        <f t="shared" si="29"/>
        <v>288.75000000000006</v>
      </c>
      <c r="L209" s="29">
        <f t="shared" si="30"/>
        <v>798</v>
      </c>
      <c r="M209" s="29">
        <f t="shared" si="31"/>
        <v>1861.1250000000002</v>
      </c>
      <c r="N209" s="28">
        <v>2380.2399999999998</v>
      </c>
      <c r="O209" s="29">
        <f t="shared" si="32"/>
        <v>7945.24</v>
      </c>
      <c r="P209" s="29">
        <f t="shared" si="33"/>
        <v>3956.6149999999998</v>
      </c>
      <c r="Q209" s="29">
        <f t="shared" si="34"/>
        <v>4013.625</v>
      </c>
      <c r="R209" s="29">
        <f t="shared" si="35"/>
        <v>22293.385000000002</v>
      </c>
      <c r="S209" s="30">
        <v>111</v>
      </c>
    </row>
    <row r="210" spans="1:19" s="31" customFormat="1" ht="33.950000000000003" customHeight="1">
      <c r="A210" s="24">
        <v>210</v>
      </c>
      <c r="B210" s="32" t="s">
        <v>221</v>
      </c>
      <c r="C210" s="32" t="s">
        <v>47</v>
      </c>
      <c r="D210" s="32" t="s">
        <v>339</v>
      </c>
      <c r="E210" s="33" t="s">
        <v>293</v>
      </c>
      <c r="F210" s="22">
        <v>31500</v>
      </c>
      <c r="G210" s="34"/>
      <c r="H210" s="29">
        <v>25</v>
      </c>
      <c r="I210" s="29">
        <f t="shared" si="27"/>
        <v>904.05</v>
      </c>
      <c r="J210" s="29">
        <f t="shared" si="28"/>
        <v>2236.5</v>
      </c>
      <c r="K210" s="27">
        <f t="shared" si="29"/>
        <v>346.50000000000006</v>
      </c>
      <c r="L210" s="29">
        <f t="shared" si="30"/>
        <v>957.6</v>
      </c>
      <c r="M210" s="29">
        <f t="shared" si="31"/>
        <v>2233.3500000000004</v>
      </c>
      <c r="N210" s="28"/>
      <c r="O210" s="29">
        <f t="shared" si="32"/>
        <v>6678.0000000000009</v>
      </c>
      <c r="P210" s="29">
        <f t="shared" si="33"/>
        <v>1886.65</v>
      </c>
      <c r="Q210" s="29">
        <f t="shared" si="34"/>
        <v>4816.3500000000004</v>
      </c>
      <c r="R210" s="29">
        <f t="shared" si="35"/>
        <v>29613.35</v>
      </c>
      <c r="S210" s="30">
        <v>111</v>
      </c>
    </row>
    <row r="211" spans="1:19" s="31" customFormat="1" ht="33.950000000000003" customHeight="1">
      <c r="A211" s="24">
        <v>211</v>
      </c>
      <c r="B211" s="32" t="s">
        <v>265</v>
      </c>
      <c r="C211" s="32" t="s">
        <v>47</v>
      </c>
      <c r="D211" s="32" t="s">
        <v>339</v>
      </c>
      <c r="E211" s="33" t="s">
        <v>293</v>
      </c>
      <c r="F211" s="22">
        <v>31500</v>
      </c>
      <c r="G211" s="34"/>
      <c r="H211" s="29">
        <v>25</v>
      </c>
      <c r="I211" s="29">
        <f t="shared" si="27"/>
        <v>904.05</v>
      </c>
      <c r="J211" s="29">
        <f t="shared" si="28"/>
        <v>2236.5</v>
      </c>
      <c r="K211" s="27">
        <f t="shared" si="29"/>
        <v>346.50000000000006</v>
      </c>
      <c r="L211" s="29">
        <f t="shared" si="30"/>
        <v>957.6</v>
      </c>
      <c r="M211" s="29">
        <f t="shared" si="31"/>
        <v>2233.3500000000004</v>
      </c>
      <c r="N211" s="28"/>
      <c r="O211" s="29">
        <f t="shared" si="32"/>
        <v>6678.0000000000009</v>
      </c>
      <c r="P211" s="29">
        <f t="shared" si="33"/>
        <v>1886.65</v>
      </c>
      <c r="Q211" s="29">
        <f t="shared" si="34"/>
        <v>4816.3500000000004</v>
      </c>
      <c r="R211" s="29">
        <f t="shared" si="35"/>
        <v>29613.35</v>
      </c>
      <c r="S211" s="30">
        <v>111</v>
      </c>
    </row>
    <row r="212" spans="1:19" s="31" customFormat="1" ht="33.950000000000003" customHeight="1">
      <c r="A212" s="24">
        <v>212</v>
      </c>
      <c r="B212" s="69" t="s">
        <v>46</v>
      </c>
      <c r="C212" s="69" t="s">
        <v>47</v>
      </c>
      <c r="D212" s="69" t="s">
        <v>339</v>
      </c>
      <c r="E212" s="33" t="s">
        <v>293</v>
      </c>
      <c r="F212" s="22">
        <v>31500</v>
      </c>
      <c r="G212" s="34"/>
      <c r="H212" s="29">
        <v>25</v>
      </c>
      <c r="I212" s="29">
        <f t="shared" si="27"/>
        <v>904.05</v>
      </c>
      <c r="J212" s="29">
        <f t="shared" si="28"/>
        <v>2236.5</v>
      </c>
      <c r="K212" s="27">
        <f t="shared" si="29"/>
        <v>346.50000000000006</v>
      </c>
      <c r="L212" s="29">
        <f t="shared" si="30"/>
        <v>957.6</v>
      </c>
      <c r="M212" s="29">
        <f t="shared" si="31"/>
        <v>2233.3500000000004</v>
      </c>
      <c r="N212" s="28"/>
      <c r="O212" s="29">
        <f t="shared" si="32"/>
        <v>6678.0000000000009</v>
      </c>
      <c r="P212" s="29">
        <f t="shared" si="33"/>
        <v>1886.65</v>
      </c>
      <c r="Q212" s="29">
        <f t="shared" si="34"/>
        <v>4816.3500000000004</v>
      </c>
      <c r="R212" s="29">
        <f t="shared" si="35"/>
        <v>29613.35</v>
      </c>
      <c r="S212" s="30">
        <v>111</v>
      </c>
    </row>
    <row r="213" spans="1:19" s="31" customFormat="1" ht="33.950000000000003" customHeight="1">
      <c r="A213" s="24">
        <v>213</v>
      </c>
      <c r="B213" s="32" t="s">
        <v>182</v>
      </c>
      <c r="C213" s="32" t="s">
        <v>47</v>
      </c>
      <c r="D213" s="32" t="s">
        <v>339</v>
      </c>
      <c r="E213" s="33" t="s">
        <v>293</v>
      </c>
      <c r="F213" s="22">
        <v>31500</v>
      </c>
      <c r="G213" s="34"/>
      <c r="H213" s="29">
        <v>25</v>
      </c>
      <c r="I213" s="29">
        <f t="shared" si="27"/>
        <v>904.05</v>
      </c>
      <c r="J213" s="29">
        <f t="shared" si="28"/>
        <v>2236.5</v>
      </c>
      <c r="K213" s="27">
        <f t="shared" si="29"/>
        <v>346.50000000000006</v>
      </c>
      <c r="L213" s="29">
        <f t="shared" si="30"/>
        <v>957.6</v>
      </c>
      <c r="M213" s="29">
        <f t="shared" si="31"/>
        <v>2233.3500000000004</v>
      </c>
      <c r="N213" s="28">
        <v>2380.2399999999998</v>
      </c>
      <c r="O213" s="29">
        <f t="shared" si="32"/>
        <v>9058.2400000000016</v>
      </c>
      <c r="P213" s="29">
        <f t="shared" si="33"/>
        <v>4266.8899999999994</v>
      </c>
      <c r="Q213" s="29">
        <f t="shared" si="34"/>
        <v>4816.3500000000004</v>
      </c>
      <c r="R213" s="29">
        <f t="shared" si="35"/>
        <v>27233.11</v>
      </c>
      <c r="S213" s="30">
        <v>111</v>
      </c>
    </row>
    <row r="214" spans="1:19" s="31" customFormat="1" ht="33.950000000000003" customHeight="1">
      <c r="A214" s="24">
        <v>214</v>
      </c>
      <c r="B214" s="32" t="s">
        <v>267</v>
      </c>
      <c r="C214" s="32" t="s">
        <v>47</v>
      </c>
      <c r="D214" s="32" t="s">
        <v>339</v>
      </c>
      <c r="E214" s="33" t="s">
        <v>295</v>
      </c>
      <c r="F214" s="22">
        <v>31500</v>
      </c>
      <c r="G214" s="34"/>
      <c r="H214" s="29">
        <v>25</v>
      </c>
      <c r="I214" s="29">
        <f t="shared" si="27"/>
        <v>904.05</v>
      </c>
      <c r="J214" s="29">
        <f t="shared" si="28"/>
        <v>2236.5</v>
      </c>
      <c r="K214" s="27">
        <f t="shared" si="29"/>
        <v>346.50000000000006</v>
      </c>
      <c r="L214" s="29">
        <f t="shared" si="30"/>
        <v>957.6</v>
      </c>
      <c r="M214" s="29">
        <f t="shared" si="31"/>
        <v>2233.3500000000004</v>
      </c>
      <c r="N214" s="28"/>
      <c r="O214" s="29">
        <f t="shared" si="32"/>
        <v>6678.0000000000009</v>
      </c>
      <c r="P214" s="29">
        <f t="shared" si="33"/>
        <v>1886.65</v>
      </c>
      <c r="Q214" s="29">
        <f t="shared" si="34"/>
        <v>4816.3500000000004</v>
      </c>
      <c r="R214" s="29">
        <f t="shared" si="35"/>
        <v>29613.35</v>
      </c>
      <c r="S214" s="30">
        <v>111</v>
      </c>
    </row>
    <row r="215" spans="1:19" s="31" customFormat="1" ht="33.950000000000003" customHeight="1">
      <c r="A215" s="24">
        <v>215</v>
      </c>
      <c r="B215" s="32" t="s">
        <v>194</v>
      </c>
      <c r="C215" s="32" t="s">
        <v>47</v>
      </c>
      <c r="D215" s="32" t="s">
        <v>339</v>
      </c>
      <c r="E215" s="33" t="s">
        <v>295</v>
      </c>
      <c r="F215" s="22">
        <v>31500</v>
      </c>
      <c r="G215" s="34"/>
      <c r="H215" s="29">
        <v>25</v>
      </c>
      <c r="I215" s="29">
        <f t="shared" si="27"/>
        <v>904.05</v>
      </c>
      <c r="J215" s="29">
        <f t="shared" si="28"/>
        <v>2236.5</v>
      </c>
      <c r="K215" s="27">
        <f t="shared" si="29"/>
        <v>346.50000000000006</v>
      </c>
      <c r="L215" s="29">
        <f t="shared" si="30"/>
        <v>957.6</v>
      </c>
      <c r="M215" s="29">
        <f t="shared" si="31"/>
        <v>2233.3500000000004</v>
      </c>
      <c r="N215" s="28"/>
      <c r="O215" s="29">
        <f t="shared" si="32"/>
        <v>6678.0000000000009</v>
      </c>
      <c r="P215" s="29">
        <f t="shared" si="33"/>
        <v>1886.65</v>
      </c>
      <c r="Q215" s="29">
        <f t="shared" si="34"/>
        <v>4816.3500000000004</v>
      </c>
      <c r="R215" s="29">
        <f t="shared" si="35"/>
        <v>29613.35</v>
      </c>
      <c r="S215" s="30">
        <v>111</v>
      </c>
    </row>
    <row r="216" spans="1:19" s="31" customFormat="1" ht="33.950000000000003" customHeight="1">
      <c r="A216" s="24">
        <v>216</v>
      </c>
      <c r="B216" s="32" t="s">
        <v>95</v>
      </c>
      <c r="C216" s="32" t="s">
        <v>47</v>
      </c>
      <c r="D216" s="32" t="s">
        <v>339</v>
      </c>
      <c r="E216" s="33" t="s">
        <v>293</v>
      </c>
      <c r="F216" s="22">
        <v>31500</v>
      </c>
      <c r="G216" s="34"/>
      <c r="H216" s="29">
        <v>25</v>
      </c>
      <c r="I216" s="29">
        <f t="shared" si="27"/>
        <v>904.05</v>
      </c>
      <c r="J216" s="29">
        <f t="shared" si="28"/>
        <v>2236.5</v>
      </c>
      <c r="K216" s="27">
        <f t="shared" si="29"/>
        <v>346.50000000000006</v>
      </c>
      <c r="L216" s="29">
        <f t="shared" si="30"/>
        <v>957.6</v>
      </c>
      <c r="M216" s="29">
        <f t="shared" si="31"/>
        <v>2233.3500000000004</v>
      </c>
      <c r="N216" s="28"/>
      <c r="O216" s="29">
        <f t="shared" si="32"/>
        <v>6678.0000000000009</v>
      </c>
      <c r="P216" s="29">
        <f t="shared" si="33"/>
        <v>1886.65</v>
      </c>
      <c r="Q216" s="29">
        <f t="shared" si="34"/>
        <v>4816.3500000000004</v>
      </c>
      <c r="R216" s="29">
        <f t="shared" si="35"/>
        <v>29613.35</v>
      </c>
      <c r="S216" s="30">
        <v>111</v>
      </c>
    </row>
    <row r="217" spans="1:19" s="31" customFormat="1" ht="33.950000000000003" customHeight="1">
      <c r="A217" s="24">
        <v>217</v>
      </c>
      <c r="B217" s="32" t="s">
        <v>276</v>
      </c>
      <c r="C217" s="32" t="s">
        <v>47</v>
      </c>
      <c r="D217" s="32" t="s">
        <v>339</v>
      </c>
      <c r="E217" s="33" t="s">
        <v>293</v>
      </c>
      <c r="F217" s="22">
        <v>35000</v>
      </c>
      <c r="G217" s="34"/>
      <c r="H217" s="29">
        <v>25</v>
      </c>
      <c r="I217" s="29">
        <f t="shared" si="27"/>
        <v>1004.5</v>
      </c>
      <c r="J217" s="29">
        <f t="shared" si="28"/>
        <v>2485</v>
      </c>
      <c r="K217" s="27">
        <f t="shared" si="29"/>
        <v>385.00000000000006</v>
      </c>
      <c r="L217" s="29">
        <f t="shared" si="30"/>
        <v>1064</v>
      </c>
      <c r="M217" s="29">
        <f t="shared" si="31"/>
        <v>2481.5</v>
      </c>
      <c r="N217" s="28"/>
      <c r="O217" s="29">
        <f t="shared" si="32"/>
        <v>7420</v>
      </c>
      <c r="P217" s="29">
        <f t="shared" si="33"/>
        <v>2093.5</v>
      </c>
      <c r="Q217" s="29">
        <f t="shared" si="34"/>
        <v>5351.5</v>
      </c>
      <c r="R217" s="29">
        <f t="shared" si="35"/>
        <v>32906.5</v>
      </c>
      <c r="S217" s="30">
        <v>111</v>
      </c>
    </row>
    <row r="218" spans="1:19" s="31" customFormat="1" ht="33.950000000000003" customHeight="1">
      <c r="A218" s="24">
        <v>218</v>
      </c>
      <c r="B218" s="32" t="s">
        <v>277</v>
      </c>
      <c r="C218" s="32" t="s">
        <v>47</v>
      </c>
      <c r="D218" s="32" t="s">
        <v>339</v>
      </c>
      <c r="E218" s="33" t="s">
        <v>293</v>
      </c>
      <c r="F218" s="22">
        <v>35000</v>
      </c>
      <c r="G218" s="34"/>
      <c r="H218" s="29">
        <v>25</v>
      </c>
      <c r="I218" s="29">
        <f t="shared" si="27"/>
        <v>1004.5</v>
      </c>
      <c r="J218" s="29">
        <f t="shared" si="28"/>
        <v>2485</v>
      </c>
      <c r="K218" s="27">
        <f t="shared" si="29"/>
        <v>385.00000000000006</v>
      </c>
      <c r="L218" s="29">
        <f t="shared" si="30"/>
        <v>1064</v>
      </c>
      <c r="M218" s="29">
        <f t="shared" si="31"/>
        <v>2481.5</v>
      </c>
      <c r="N218" s="28"/>
      <c r="O218" s="29">
        <f t="shared" si="32"/>
        <v>7420</v>
      </c>
      <c r="P218" s="29">
        <f t="shared" si="33"/>
        <v>2093.5</v>
      </c>
      <c r="Q218" s="29">
        <f t="shared" si="34"/>
        <v>5351.5</v>
      </c>
      <c r="R218" s="29">
        <f t="shared" si="35"/>
        <v>32906.5</v>
      </c>
      <c r="S218" s="30">
        <v>111</v>
      </c>
    </row>
    <row r="219" spans="1:19" s="31" customFormat="1" ht="33.950000000000003" customHeight="1">
      <c r="A219" s="24">
        <v>219</v>
      </c>
      <c r="B219" s="32" t="s">
        <v>159</v>
      </c>
      <c r="C219" s="32" t="s">
        <v>63</v>
      </c>
      <c r="D219" s="32" t="s">
        <v>54</v>
      </c>
      <c r="E219" s="33" t="s">
        <v>293</v>
      </c>
      <c r="F219" s="22">
        <v>22000</v>
      </c>
      <c r="G219" s="34"/>
      <c r="H219" s="29">
        <v>25</v>
      </c>
      <c r="I219" s="29">
        <f t="shared" si="27"/>
        <v>631.4</v>
      </c>
      <c r="J219" s="29">
        <f t="shared" si="28"/>
        <v>1561.9999999999998</v>
      </c>
      <c r="K219" s="27">
        <f t="shared" si="29"/>
        <v>242.00000000000003</v>
      </c>
      <c r="L219" s="29">
        <f t="shared" si="30"/>
        <v>668.8</v>
      </c>
      <c r="M219" s="29">
        <f t="shared" si="31"/>
        <v>1559.8000000000002</v>
      </c>
      <c r="N219" s="28">
        <v>1190.1199999999999</v>
      </c>
      <c r="O219" s="29">
        <f t="shared" si="32"/>
        <v>5854.12</v>
      </c>
      <c r="P219" s="29">
        <f t="shared" si="33"/>
        <v>2515.3199999999997</v>
      </c>
      <c r="Q219" s="29">
        <f t="shared" si="34"/>
        <v>3363.8</v>
      </c>
      <c r="R219" s="29">
        <f t="shared" si="35"/>
        <v>19484.68</v>
      </c>
      <c r="S219" s="30">
        <v>111</v>
      </c>
    </row>
    <row r="220" spans="1:19" s="31" customFormat="1" ht="33.950000000000003" customHeight="1">
      <c r="A220" s="24">
        <v>220</v>
      </c>
      <c r="B220" s="32" t="s">
        <v>143</v>
      </c>
      <c r="C220" s="32" t="s">
        <v>47</v>
      </c>
      <c r="D220" s="32" t="s">
        <v>54</v>
      </c>
      <c r="E220" s="33" t="s">
        <v>293</v>
      </c>
      <c r="F220" s="35">
        <v>17985</v>
      </c>
      <c r="G220" s="34"/>
      <c r="H220" s="29">
        <v>25</v>
      </c>
      <c r="I220" s="29">
        <f t="shared" si="27"/>
        <v>516.16949999999997</v>
      </c>
      <c r="J220" s="29">
        <f t="shared" si="28"/>
        <v>1276.9349999999999</v>
      </c>
      <c r="K220" s="27">
        <f t="shared" si="29"/>
        <v>197.83500000000001</v>
      </c>
      <c r="L220" s="29">
        <f t="shared" si="30"/>
        <v>546.74400000000003</v>
      </c>
      <c r="M220" s="29">
        <f t="shared" si="31"/>
        <v>1275.1365000000001</v>
      </c>
      <c r="N220" s="28"/>
      <c r="O220" s="29">
        <f t="shared" si="32"/>
        <v>3812.82</v>
      </c>
      <c r="P220" s="29">
        <f t="shared" si="33"/>
        <v>1087.9135000000001</v>
      </c>
      <c r="Q220" s="29">
        <f t="shared" si="34"/>
        <v>2749.9065000000001</v>
      </c>
      <c r="R220" s="29">
        <f t="shared" si="35"/>
        <v>16897.086500000001</v>
      </c>
      <c r="S220" s="30">
        <v>111</v>
      </c>
    </row>
    <row r="221" spans="1:19" s="31" customFormat="1" ht="33.950000000000003" customHeight="1">
      <c r="A221" s="24">
        <v>221</v>
      </c>
      <c r="B221" s="32" t="s">
        <v>200</v>
      </c>
      <c r="C221" s="32" t="s">
        <v>37</v>
      </c>
      <c r="D221" s="32" t="s">
        <v>68</v>
      </c>
      <c r="E221" s="33" t="s">
        <v>293</v>
      </c>
      <c r="F221" s="22">
        <v>22000</v>
      </c>
      <c r="G221" s="34"/>
      <c r="H221" s="29">
        <v>25</v>
      </c>
      <c r="I221" s="29">
        <f t="shared" si="27"/>
        <v>631.4</v>
      </c>
      <c r="J221" s="29">
        <f t="shared" si="28"/>
        <v>1561.9999999999998</v>
      </c>
      <c r="K221" s="27">
        <f t="shared" si="29"/>
        <v>242.00000000000003</v>
      </c>
      <c r="L221" s="29">
        <f t="shared" si="30"/>
        <v>668.8</v>
      </c>
      <c r="M221" s="29">
        <f t="shared" si="31"/>
        <v>1559.8000000000002</v>
      </c>
      <c r="N221" s="28"/>
      <c r="O221" s="29">
        <f t="shared" si="32"/>
        <v>4664</v>
      </c>
      <c r="P221" s="29">
        <f t="shared" si="33"/>
        <v>1325.1999999999998</v>
      </c>
      <c r="Q221" s="29">
        <f t="shared" si="34"/>
        <v>3363.8</v>
      </c>
      <c r="R221" s="29">
        <f t="shared" si="35"/>
        <v>20674.8</v>
      </c>
      <c r="S221" s="30">
        <v>111</v>
      </c>
    </row>
    <row r="222" spans="1:19" s="31" customFormat="1" ht="33.950000000000003" customHeight="1">
      <c r="A222" s="24">
        <v>222</v>
      </c>
      <c r="B222" s="25" t="s">
        <v>170</v>
      </c>
      <c r="C222" s="32" t="s">
        <v>289</v>
      </c>
      <c r="D222" s="25" t="s">
        <v>54</v>
      </c>
      <c r="E222" s="26" t="s">
        <v>293</v>
      </c>
      <c r="F222" s="27">
        <v>22000</v>
      </c>
      <c r="G222" s="28"/>
      <c r="H222" s="29">
        <v>25</v>
      </c>
      <c r="I222" s="29">
        <f t="shared" si="27"/>
        <v>631.4</v>
      </c>
      <c r="J222" s="29">
        <f t="shared" si="28"/>
        <v>1561.9999999999998</v>
      </c>
      <c r="K222" s="27">
        <f t="shared" si="29"/>
        <v>242.00000000000003</v>
      </c>
      <c r="L222" s="29">
        <f t="shared" si="30"/>
        <v>668.8</v>
      </c>
      <c r="M222" s="29">
        <f t="shared" si="31"/>
        <v>1559.8000000000002</v>
      </c>
      <c r="N222" s="28">
        <v>1190.1199999999999</v>
      </c>
      <c r="O222" s="29">
        <f t="shared" si="32"/>
        <v>5854.12</v>
      </c>
      <c r="P222" s="29">
        <f t="shared" si="33"/>
        <v>2515.3199999999997</v>
      </c>
      <c r="Q222" s="29">
        <f t="shared" si="34"/>
        <v>3363.8</v>
      </c>
      <c r="R222" s="29">
        <f t="shared" si="35"/>
        <v>19484.68</v>
      </c>
      <c r="S222" s="30">
        <v>111</v>
      </c>
    </row>
    <row r="223" spans="1:19" s="31" customFormat="1" ht="33.950000000000003" customHeight="1">
      <c r="A223" s="24">
        <v>223</v>
      </c>
      <c r="B223" s="32" t="s">
        <v>254</v>
      </c>
      <c r="C223" s="32" t="s">
        <v>47</v>
      </c>
      <c r="D223" s="32" t="s">
        <v>129</v>
      </c>
      <c r="E223" s="33" t="s">
        <v>293</v>
      </c>
      <c r="F223" s="22">
        <v>31500</v>
      </c>
      <c r="G223" s="34"/>
      <c r="H223" s="29">
        <v>25</v>
      </c>
      <c r="I223" s="29">
        <f t="shared" si="27"/>
        <v>904.05</v>
      </c>
      <c r="J223" s="29">
        <f t="shared" si="28"/>
        <v>2236.5</v>
      </c>
      <c r="K223" s="27">
        <f t="shared" si="29"/>
        <v>346.50000000000006</v>
      </c>
      <c r="L223" s="29">
        <f t="shared" si="30"/>
        <v>957.6</v>
      </c>
      <c r="M223" s="29">
        <f t="shared" si="31"/>
        <v>2233.3500000000004</v>
      </c>
      <c r="N223" s="28"/>
      <c r="O223" s="29">
        <f t="shared" si="32"/>
        <v>6678.0000000000009</v>
      </c>
      <c r="P223" s="29">
        <f t="shared" si="33"/>
        <v>1886.65</v>
      </c>
      <c r="Q223" s="29">
        <f t="shared" si="34"/>
        <v>4816.3500000000004</v>
      </c>
      <c r="R223" s="29">
        <f t="shared" si="35"/>
        <v>29613.35</v>
      </c>
      <c r="S223" s="30">
        <v>111</v>
      </c>
    </row>
    <row r="224" spans="1:19" s="31" customFormat="1" ht="33.950000000000003" customHeight="1">
      <c r="A224" s="24">
        <v>224</v>
      </c>
      <c r="B224" s="32" t="s">
        <v>379</v>
      </c>
      <c r="C224" s="32" t="s">
        <v>55</v>
      </c>
      <c r="D224" s="32" t="s">
        <v>147</v>
      </c>
      <c r="E224" s="33" t="s">
        <v>293</v>
      </c>
      <c r="F224" s="22">
        <v>26000</v>
      </c>
      <c r="G224" s="34"/>
      <c r="H224" s="29">
        <v>25</v>
      </c>
      <c r="I224" s="29">
        <f t="shared" si="27"/>
        <v>746.2</v>
      </c>
      <c r="J224" s="29">
        <f t="shared" si="28"/>
        <v>1845.9999999999998</v>
      </c>
      <c r="K224" s="27">
        <f t="shared" si="29"/>
        <v>286.00000000000006</v>
      </c>
      <c r="L224" s="29">
        <f t="shared" si="30"/>
        <v>790.4</v>
      </c>
      <c r="M224" s="29">
        <f t="shared" si="31"/>
        <v>1843.4</v>
      </c>
      <c r="N224" s="28"/>
      <c r="O224" s="29">
        <f t="shared" si="32"/>
        <v>5512</v>
      </c>
      <c r="P224" s="29">
        <f t="shared" si="33"/>
        <v>1561.6</v>
      </c>
      <c r="Q224" s="29">
        <f t="shared" si="34"/>
        <v>3975.4</v>
      </c>
      <c r="R224" s="29">
        <f t="shared" si="35"/>
        <v>24438.400000000001</v>
      </c>
      <c r="S224" s="30">
        <v>111</v>
      </c>
    </row>
    <row r="225" spans="1:19" s="31" customFormat="1" ht="33.950000000000003" customHeight="1">
      <c r="A225" s="24">
        <v>225</v>
      </c>
      <c r="B225" s="74" t="s">
        <v>392</v>
      </c>
      <c r="C225" s="32" t="s">
        <v>47</v>
      </c>
      <c r="D225" s="32" t="s">
        <v>339</v>
      </c>
      <c r="E225" s="26" t="s">
        <v>295</v>
      </c>
      <c r="F225" s="84">
        <v>31000</v>
      </c>
      <c r="G225" s="85"/>
      <c r="H225" s="86">
        <v>25</v>
      </c>
      <c r="I225" s="29">
        <f t="shared" si="27"/>
        <v>889.7</v>
      </c>
      <c r="J225" s="29">
        <f t="shared" si="28"/>
        <v>2201</v>
      </c>
      <c r="K225" s="27">
        <f t="shared" si="29"/>
        <v>341.00000000000006</v>
      </c>
      <c r="L225" s="29">
        <f t="shared" si="30"/>
        <v>942.4</v>
      </c>
      <c r="M225" s="29">
        <f t="shared" si="31"/>
        <v>2197.9</v>
      </c>
      <c r="N225" s="28"/>
      <c r="O225" s="29">
        <f t="shared" si="32"/>
        <v>6572</v>
      </c>
      <c r="P225" s="29">
        <f t="shared" si="33"/>
        <v>1857.1</v>
      </c>
      <c r="Q225" s="29">
        <f t="shared" si="34"/>
        <v>4739.8999999999996</v>
      </c>
      <c r="R225" s="29">
        <f t="shared" si="35"/>
        <v>29142.9</v>
      </c>
      <c r="S225" s="30">
        <v>111</v>
      </c>
    </row>
    <row r="226" spans="1:19" s="31" customFormat="1" ht="33.950000000000003" customHeight="1">
      <c r="A226" s="24">
        <v>226</v>
      </c>
      <c r="B226" s="32" t="s">
        <v>216</v>
      </c>
      <c r="C226" s="32" t="s">
        <v>88</v>
      </c>
      <c r="D226" s="32" t="s">
        <v>323</v>
      </c>
      <c r="E226" s="33" t="s">
        <v>295</v>
      </c>
      <c r="F226" s="22">
        <v>36000</v>
      </c>
      <c r="G226" s="34"/>
      <c r="H226" s="29">
        <v>25</v>
      </c>
      <c r="I226" s="29">
        <f t="shared" si="27"/>
        <v>1033.2</v>
      </c>
      <c r="J226" s="29">
        <f t="shared" si="28"/>
        <v>2555.9999999999995</v>
      </c>
      <c r="K226" s="27">
        <f t="shared" si="29"/>
        <v>396.00000000000006</v>
      </c>
      <c r="L226" s="29">
        <f t="shared" si="30"/>
        <v>1094.4000000000001</v>
      </c>
      <c r="M226" s="29">
        <f t="shared" si="31"/>
        <v>2552.4</v>
      </c>
      <c r="N226" s="28"/>
      <c r="O226" s="29">
        <f t="shared" si="32"/>
        <v>7632</v>
      </c>
      <c r="P226" s="29">
        <f t="shared" si="33"/>
        <v>2152.6000000000004</v>
      </c>
      <c r="Q226" s="29">
        <f t="shared" si="34"/>
        <v>5504.4</v>
      </c>
      <c r="R226" s="29">
        <f t="shared" si="35"/>
        <v>33847.4</v>
      </c>
      <c r="S226" s="30">
        <v>111</v>
      </c>
    </row>
    <row r="227" spans="1:19" s="31" customFormat="1" ht="33.950000000000003" customHeight="1">
      <c r="A227" s="24">
        <v>227</v>
      </c>
      <c r="B227" s="25" t="s">
        <v>62</v>
      </c>
      <c r="C227" s="25" t="s">
        <v>63</v>
      </c>
      <c r="D227" s="25" t="s">
        <v>64</v>
      </c>
      <c r="E227" s="26" t="s">
        <v>293</v>
      </c>
      <c r="F227" s="27">
        <v>23100</v>
      </c>
      <c r="G227" s="28"/>
      <c r="H227" s="29">
        <v>25</v>
      </c>
      <c r="I227" s="29">
        <f t="shared" si="27"/>
        <v>662.97</v>
      </c>
      <c r="J227" s="29">
        <f t="shared" si="28"/>
        <v>1640.1</v>
      </c>
      <c r="K227" s="27">
        <f t="shared" si="29"/>
        <v>254.10000000000002</v>
      </c>
      <c r="L227" s="29">
        <f t="shared" si="30"/>
        <v>702.24</v>
      </c>
      <c r="M227" s="29">
        <f t="shared" si="31"/>
        <v>1637.7900000000002</v>
      </c>
      <c r="N227" s="28"/>
      <c r="O227" s="29">
        <f t="shared" si="32"/>
        <v>4897.2</v>
      </c>
      <c r="P227" s="29">
        <f t="shared" si="33"/>
        <v>1390.21</v>
      </c>
      <c r="Q227" s="29">
        <f t="shared" si="34"/>
        <v>3531.99</v>
      </c>
      <c r="R227" s="29">
        <f t="shared" si="35"/>
        <v>21709.79</v>
      </c>
      <c r="S227" s="30">
        <v>111</v>
      </c>
    </row>
    <row r="228" spans="1:19" s="31" customFormat="1" ht="33.950000000000003" customHeight="1">
      <c r="A228" s="24">
        <v>228</v>
      </c>
      <c r="B228" s="32" t="s">
        <v>93</v>
      </c>
      <c r="C228" s="32" t="s">
        <v>55</v>
      </c>
      <c r="D228" s="32" t="s">
        <v>45</v>
      </c>
      <c r="E228" s="33" t="s">
        <v>293</v>
      </c>
      <c r="F228" s="22">
        <v>28875</v>
      </c>
      <c r="G228" s="34"/>
      <c r="H228" s="29">
        <v>25</v>
      </c>
      <c r="I228" s="29">
        <f t="shared" si="27"/>
        <v>828.71249999999998</v>
      </c>
      <c r="J228" s="29">
        <f t="shared" si="28"/>
        <v>2050.125</v>
      </c>
      <c r="K228" s="27">
        <f t="shared" si="29"/>
        <v>317.62500000000006</v>
      </c>
      <c r="L228" s="29">
        <f t="shared" si="30"/>
        <v>877.8</v>
      </c>
      <c r="M228" s="29">
        <f t="shared" si="31"/>
        <v>2047.2375000000002</v>
      </c>
      <c r="N228" s="28">
        <v>2380.2399999999998</v>
      </c>
      <c r="O228" s="29">
        <f t="shared" si="32"/>
        <v>8501.74</v>
      </c>
      <c r="P228" s="29">
        <f t="shared" si="33"/>
        <v>4111.7524999999996</v>
      </c>
      <c r="Q228" s="29">
        <f t="shared" si="34"/>
        <v>4414.9875000000002</v>
      </c>
      <c r="R228" s="29">
        <f t="shared" si="35"/>
        <v>24763.247500000001</v>
      </c>
      <c r="S228" s="30">
        <v>111</v>
      </c>
    </row>
    <row r="229" spans="1:19" s="31" customFormat="1" ht="33.950000000000003" customHeight="1">
      <c r="A229" s="24">
        <v>229</v>
      </c>
      <c r="B229" s="32" t="s">
        <v>92</v>
      </c>
      <c r="C229" s="32" t="s">
        <v>302</v>
      </c>
      <c r="D229" s="32" t="s">
        <v>45</v>
      </c>
      <c r="E229" s="33" t="s">
        <v>293</v>
      </c>
      <c r="F229" s="22">
        <v>28875</v>
      </c>
      <c r="G229" s="34"/>
      <c r="H229" s="29">
        <v>25</v>
      </c>
      <c r="I229" s="29">
        <f t="shared" si="27"/>
        <v>828.71249999999998</v>
      </c>
      <c r="J229" s="29">
        <f t="shared" si="28"/>
        <v>2050.125</v>
      </c>
      <c r="K229" s="27">
        <f t="shared" si="29"/>
        <v>317.62500000000006</v>
      </c>
      <c r="L229" s="29">
        <f t="shared" si="30"/>
        <v>877.8</v>
      </c>
      <c r="M229" s="29">
        <f t="shared" si="31"/>
        <v>2047.2375000000002</v>
      </c>
      <c r="N229" s="28"/>
      <c r="O229" s="29">
        <f t="shared" si="32"/>
        <v>6121.5</v>
      </c>
      <c r="P229" s="29">
        <f t="shared" si="33"/>
        <v>1731.5124999999998</v>
      </c>
      <c r="Q229" s="29">
        <f t="shared" si="34"/>
        <v>4414.9875000000002</v>
      </c>
      <c r="R229" s="29">
        <f t="shared" si="35"/>
        <v>27143.487499999999</v>
      </c>
      <c r="S229" s="30">
        <v>111</v>
      </c>
    </row>
    <row r="230" spans="1:19" s="31" customFormat="1" ht="33.950000000000003" customHeight="1">
      <c r="A230" s="24">
        <v>230</v>
      </c>
      <c r="B230" s="32" t="s">
        <v>151</v>
      </c>
      <c r="C230" s="32" t="s">
        <v>152</v>
      </c>
      <c r="D230" s="32" t="s">
        <v>45</v>
      </c>
      <c r="E230" s="33" t="s">
        <v>293</v>
      </c>
      <c r="F230" s="22">
        <v>28875</v>
      </c>
      <c r="G230" s="34"/>
      <c r="H230" s="29">
        <v>25</v>
      </c>
      <c r="I230" s="29">
        <f t="shared" si="27"/>
        <v>828.71249999999998</v>
      </c>
      <c r="J230" s="29">
        <f t="shared" si="28"/>
        <v>2050.125</v>
      </c>
      <c r="K230" s="27">
        <f t="shared" si="29"/>
        <v>317.62500000000006</v>
      </c>
      <c r="L230" s="29">
        <f t="shared" si="30"/>
        <v>877.8</v>
      </c>
      <c r="M230" s="29">
        <f t="shared" si="31"/>
        <v>2047.2375000000002</v>
      </c>
      <c r="N230" s="28"/>
      <c r="O230" s="29">
        <f t="shared" si="32"/>
        <v>6121.5</v>
      </c>
      <c r="P230" s="29">
        <f t="shared" si="33"/>
        <v>1731.5124999999998</v>
      </c>
      <c r="Q230" s="29">
        <f t="shared" si="34"/>
        <v>4414.9875000000002</v>
      </c>
      <c r="R230" s="29">
        <f t="shared" si="35"/>
        <v>27143.487499999999</v>
      </c>
      <c r="S230" s="30">
        <v>111</v>
      </c>
    </row>
    <row r="231" spans="1:19" s="31" customFormat="1" ht="33.950000000000003" customHeight="1">
      <c r="A231" s="24">
        <v>231</v>
      </c>
      <c r="B231" s="32" t="s">
        <v>269</v>
      </c>
      <c r="C231" s="32" t="s">
        <v>47</v>
      </c>
      <c r="D231" s="32" t="s">
        <v>408</v>
      </c>
      <c r="E231" s="33" t="s">
        <v>295</v>
      </c>
      <c r="F231" s="22">
        <v>60000</v>
      </c>
      <c r="G231" s="34">
        <v>3486.68</v>
      </c>
      <c r="H231" s="29">
        <v>25</v>
      </c>
      <c r="I231" s="29">
        <f t="shared" si="27"/>
        <v>1722</v>
      </c>
      <c r="J231" s="29">
        <f t="shared" si="28"/>
        <v>4260</v>
      </c>
      <c r="K231" s="27">
        <f t="shared" si="29"/>
        <v>660.00000000000011</v>
      </c>
      <c r="L231" s="29">
        <f t="shared" si="30"/>
        <v>1824</v>
      </c>
      <c r="M231" s="29">
        <f t="shared" si="31"/>
        <v>4254</v>
      </c>
      <c r="N231" s="28"/>
      <c r="O231" s="29">
        <f t="shared" si="32"/>
        <v>12720</v>
      </c>
      <c r="P231" s="29">
        <f t="shared" si="33"/>
        <v>7057.68</v>
      </c>
      <c r="Q231" s="29">
        <f t="shared" si="34"/>
        <v>9174</v>
      </c>
      <c r="R231" s="29">
        <f t="shared" si="35"/>
        <v>52942.32</v>
      </c>
      <c r="S231" s="30">
        <v>111</v>
      </c>
    </row>
    <row r="232" spans="1:19" s="31" customFormat="1" ht="33.950000000000003" customHeight="1">
      <c r="A232" s="24">
        <v>232</v>
      </c>
      <c r="B232" s="32" t="s">
        <v>180</v>
      </c>
      <c r="C232" s="32" t="s">
        <v>105</v>
      </c>
      <c r="D232" s="32" t="s">
        <v>45</v>
      </c>
      <c r="E232" s="33" t="s">
        <v>295</v>
      </c>
      <c r="F232" s="22">
        <v>28875</v>
      </c>
      <c r="G232" s="34"/>
      <c r="H232" s="29">
        <v>25</v>
      </c>
      <c r="I232" s="29">
        <f t="shared" si="27"/>
        <v>828.71249999999998</v>
      </c>
      <c r="J232" s="29">
        <f t="shared" si="28"/>
        <v>2050.125</v>
      </c>
      <c r="K232" s="27">
        <f t="shared" si="29"/>
        <v>317.62500000000006</v>
      </c>
      <c r="L232" s="29">
        <f t="shared" si="30"/>
        <v>877.8</v>
      </c>
      <c r="M232" s="29">
        <f t="shared" si="31"/>
        <v>2047.2375000000002</v>
      </c>
      <c r="N232" s="28"/>
      <c r="O232" s="29">
        <f t="shared" si="32"/>
        <v>6121.5</v>
      </c>
      <c r="P232" s="29">
        <f t="shared" si="33"/>
        <v>1731.5124999999998</v>
      </c>
      <c r="Q232" s="29">
        <f t="shared" si="34"/>
        <v>4414.9875000000002</v>
      </c>
      <c r="R232" s="29">
        <f t="shared" si="35"/>
        <v>27143.487499999999</v>
      </c>
      <c r="S232" s="30">
        <v>111</v>
      </c>
    </row>
    <row r="233" spans="1:19" s="31" customFormat="1" ht="33.950000000000003" customHeight="1">
      <c r="A233" s="24">
        <v>233</v>
      </c>
      <c r="B233" s="32" t="s">
        <v>343</v>
      </c>
      <c r="C233" s="32" t="s">
        <v>344</v>
      </c>
      <c r="D233" s="32" t="s">
        <v>54</v>
      </c>
      <c r="E233" s="33" t="s">
        <v>293</v>
      </c>
      <c r="F233" s="22">
        <v>21500</v>
      </c>
      <c r="G233" s="34"/>
      <c r="H233" s="29">
        <v>25</v>
      </c>
      <c r="I233" s="29">
        <f t="shared" si="27"/>
        <v>617.04999999999995</v>
      </c>
      <c r="J233" s="29">
        <f t="shared" si="28"/>
        <v>1526.4999999999998</v>
      </c>
      <c r="K233" s="27">
        <f t="shared" si="29"/>
        <v>236.50000000000003</v>
      </c>
      <c r="L233" s="29">
        <f t="shared" si="30"/>
        <v>653.6</v>
      </c>
      <c r="M233" s="29">
        <f t="shared" si="31"/>
        <v>1524.3500000000001</v>
      </c>
      <c r="N233" s="28"/>
      <c r="O233" s="29">
        <f t="shared" si="32"/>
        <v>4558</v>
      </c>
      <c r="P233" s="29">
        <f t="shared" si="33"/>
        <v>1295.6500000000001</v>
      </c>
      <c r="Q233" s="29">
        <f t="shared" si="34"/>
        <v>3287.35</v>
      </c>
      <c r="R233" s="29">
        <f t="shared" si="35"/>
        <v>20204.349999999999</v>
      </c>
      <c r="S233" s="30">
        <v>111</v>
      </c>
    </row>
    <row r="234" spans="1:19" s="31" customFormat="1" ht="33.950000000000003" customHeight="1">
      <c r="A234" s="24">
        <v>234</v>
      </c>
      <c r="B234" s="32" t="s">
        <v>213</v>
      </c>
      <c r="C234" s="32" t="s">
        <v>214</v>
      </c>
      <c r="D234" s="32" t="s">
        <v>307</v>
      </c>
      <c r="E234" s="33" t="s">
        <v>293</v>
      </c>
      <c r="F234" s="22">
        <v>110000</v>
      </c>
      <c r="G234" s="34">
        <v>14160.09</v>
      </c>
      <c r="H234" s="29">
        <v>25</v>
      </c>
      <c r="I234" s="29">
        <f t="shared" si="27"/>
        <v>3157</v>
      </c>
      <c r="J234" s="29">
        <f t="shared" si="28"/>
        <v>7809.9999999999991</v>
      </c>
      <c r="K234" s="27">
        <f t="shared" si="29"/>
        <v>1210.0000000000002</v>
      </c>
      <c r="L234" s="29">
        <f t="shared" si="30"/>
        <v>3344</v>
      </c>
      <c r="M234" s="29">
        <f t="shared" si="31"/>
        <v>7799.0000000000009</v>
      </c>
      <c r="N234" s="28">
        <v>1190.1199999999999</v>
      </c>
      <c r="O234" s="29">
        <f t="shared" si="32"/>
        <v>24510.12</v>
      </c>
      <c r="P234" s="29">
        <f t="shared" si="33"/>
        <v>21876.21</v>
      </c>
      <c r="Q234" s="29">
        <f t="shared" si="34"/>
        <v>16819</v>
      </c>
      <c r="R234" s="29">
        <f t="shared" si="35"/>
        <v>88123.790000000008</v>
      </c>
      <c r="S234" s="30">
        <v>111</v>
      </c>
    </row>
    <row r="235" spans="1:19" s="31" customFormat="1" ht="33.950000000000003" customHeight="1">
      <c r="A235" s="24">
        <v>235</v>
      </c>
      <c r="B235" s="32" t="s">
        <v>135</v>
      </c>
      <c r="C235" s="32" t="s">
        <v>297</v>
      </c>
      <c r="D235" s="32" t="s">
        <v>45</v>
      </c>
      <c r="E235" s="33" t="s">
        <v>295</v>
      </c>
      <c r="F235" s="22">
        <v>28800</v>
      </c>
      <c r="G235" s="34"/>
      <c r="H235" s="29">
        <v>25</v>
      </c>
      <c r="I235" s="29">
        <f t="shared" si="27"/>
        <v>826.56</v>
      </c>
      <c r="J235" s="29">
        <f t="shared" si="28"/>
        <v>2044.7999999999997</v>
      </c>
      <c r="K235" s="27">
        <f t="shared" si="29"/>
        <v>316.8</v>
      </c>
      <c r="L235" s="29">
        <f t="shared" si="30"/>
        <v>875.52</v>
      </c>
      <c r="M235" s="29">
        <f t="shared" si="31"/>
        <v>2041.92</v>
      </c>
      <c r="N235" s="28"/>
      <c r="O235" s="29">
        <f t="shared" si="32"/>
        <v>6105.6</v>
      </c>
      <c r="P235" s="29">
        <f t="shared" si="33"/>
        <v>1727.08</v>
      </c>
      <c r="Q235" s="29">
        <f t="shared" si="34"/>
        <v>4403.5200000000004</v>
      </c>
      <c r="R235" s="29">
        <f t="shared" si="35"/>
        <v>27072.92</v>
      </c>
      <c r="S235" s="30">
        <v>111</v>
      </c>
    </row>
    <row r="236" spans="1:19" s="31" customFormat="1" ht="33.950000000000003" customHeight="1" thickBot="1">
      <c r="A236" s="24">
        <v>236</v>
      </c>
      <c r="B236" s="70" t="s">
        <v>405</v>
      </c>
      <c r="C236" s="70" t="s">
        <v>406</v>
      </c>
      <c r="D236" s="70" t="s">
        <v>32</v>
      </c>
      <c r="E236" s="95" t="s">
        <v>294</v>
      </c>
      <c r="F236" s="96">
        <v>22000</v>
      </c>
      <c r="G236" s="97"/>
      <c r="H236" s="51">
        <v>25</v>
      </c>
      <c r="I236" s="51">
        <f t="shared" si="27"/>
        <v>631.4</v>
      </c>
      <c r="J236" s="51">
        <f t="shared" si="28"/>
        <v>1561.9999999999998</v>
      </c>
      <c r="K236" s="49">
        <f t="shared" si="29"/>
        <v>242.00000000000003</v>
      </c>
      <c r="L236" s="51">
        <f t="shared" si="30"/>
        <v>668.8</v>
      </c>
      <c r="M236" s="51">
        <f t="shared" si="31"/>
        <v>1559.8000000000002</v>
      </c>
      <c r="N236" s="50"/>
      <c r="O236" s="51">
        <f t="shared" si="32"/>
        <v>4664</v>
      </c>
      <c r="P236" s="51">
        <f t="shared" si="33"/>
        <v>1325.1999999999998</v>
      </c>
      <c r="Q236" s="51">
        <f t="shared" si="34"/>
        <v>3363.8</v>
      </c>
      <c r="R236" s="51">
        <f t="shared" si="35"/>
        <v>20674.8</v>
      </c>
      <c r="S236" s="52">
        <v>111</v>
      </c>
    </row>
    <row r="237" spans="1:19" ht="13.5" thickTop="1"/>
  </sheetData>
  <sortState ref="A1:S236">
    <sortCondition ref="A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Hoja3</vt:lpstr>
      <vt:lpstr>Hoja1</vt:lpstr>
      <vt:lpstr>Hoja3!Área_de_impresión</vt:lpstr>
    </vt:vector>
  </TitlesOfParts>
  <Company>Comision Nacional de Etica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AGUSTIN FELIZ CUEBA</cp:lastModifiedBy>
  <cp:lastPrinted>2022-12-28T15:14:54Z</cp:lastPrinted>
  <dcterms:created xsi:type="dcterms:W3CDTF">2006-07-11T17:39:34Z</dcterms:created>
  <dcterms:modified xsi:type="dcterms:W3CDTF">2023-02-24T16:40:14Z</dcterms:modified>
</cp:coreProperties>
</file>